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A - grade levels" sheetId="1" r:id="rId3"/>
    <sheet state="visible" name="Math - grade levels" sheetId="2" r:id="rId4"/>
    <sheet state="visible" name="ELA - Subgroups" sheetId="3" r:id="rId5"/>
    <sheet state="visible" name="Math - Subgroups" sheetId="4" r:id="rId6"/>
  </sheets>
  <definedNames/>
  <calcPr/>
</workbook>
</file>

<file path=xl/sharedStrings.xml><?xml version="1.0" encoding="utf-8"?>
<sst xmlns="http://schemas.openxmlformats.org/spreadsheetml/2006/main" count="382" uniqueCount="119">
  <si>
    <t>Level 3 cut point</t>
  </si>
  <si>
    <t>English Language Arts</t>
  </si>
  <si>
    <t>2022-2023</t>
  </si>
  <si>
    <t>2021-2022</t>
  </si>
  <si>
    <t>2018-2019</t>
  </si>
  <si>
    <t>2017-2018</t>
  </si>
  <si>
    <t>2016-2017</t>
  </si>
  <si>
    <t>2015-2016</t>
  </si>
  <si>
    <t>Third Grade</t>
  </si>
  <si>
    <t>% of Standard Met/Exceeded</t>
  </si>
  <si>
    <t>RE Points from Standard</t>
  </si>
  <si>
    <t>District Scale Score</t>
  </si>
  <si>
    <t>District % of Standard Met/Exceeded</t>
  </si>
  <si>
    <t>District Points from Standard</t>
  </si>
  <si>
    <t>Fourth Grade</t>
  </si>
  <si>
    <t>Fifth Grade</t>
  </si>
  <si>
    <t>Sixth Grade</t>
  </si>
  <si>
    <t>No sixth grade at Reagan</t>
  </si>
  <si>
    <t xml:space="preserve">
Legend</t>
  </si>
  <si>
    <t xml:space="preserve">Green - Above SUSD </t>
  </si>
  <si>
    <t>% of standard met/exceeded = percentage of students within that subgroup that scored a 3 (standard met) or 4 (standard exceeded)</t>
  </si>
  <si>
    <t>Gray/White - consistent with SUSD</t>
  </si>
  <si>
    <t xml:space="preserve">Points from Standard = positive or negative points from 3 (standard met) that the average subgroup scored </t>
  </si>
  <si>
    <t>Yellow - Below SUSD</t>
  </si>
  <si>
    <t xml:space="preserve">Mathemathics </t>
  </si>
  <si>
    <t>Reagan All Students</t>
  </si>
  <si>
    <t>Performance Level</t>
  </si>
  <si>
    <t>Green</t>
  </si>
  <si>
    <t>Medium</t>
  </si>
  <si>
    <t>Yellow</t>
  </si>
  <si>
    <t>Points from Standard</t>
  </si>
  <si>
    <t>Change from previous year</t>
  </si>
  <si>
    <t>Increased 11.8</t>
  </si>
  <si>
    <t>n/a</t>
  </si>
  <si>
    <t>Maintained -2.1</t>
  </si>
  <si>
    <t>Increased 9.6</t>
  </si>
  <si>
    <t>Declined 5.9</t>
  </si>
  <si>
    <t>State All Students</t>
  </si>
  <si>
    <t>Orange</t>
  </si>
  <si>
    <t>Low</t>
  </si>
  <si>
    <t>Maintained 1.4</t>
  </si>
  <si>
    <t>Increased 3.7</t>
  </si>
  <si>
    <t>Maintained 2.2</t>
  </si>
  <si>
    <t>Maintained -0.5</t>
  </si>
  <si>
    <t>Reagan Hispanic</t>
  </si>
  <si>
    <t>Increased 11.7</t>
  </si>
  <si>
    <t>Declined 6.8</t>
  </si>
  <si>
    <t>Increased 13.3</t>
  </si>
  <si>
    <t>State Hispanic</t>
  </si>
  <si>
    <t>Maintained 1.7</t>
  </si>
  <si>
    <t>Increased 4.5</t>
  </si>
  <si>
    <t>Increased 3.2</t>
  </si>
  <si>
    <t>Maintained -0.6</t>
  </si>
  <si>
    <t>Reagan English Learners</t>
  </si>
  <si>
    <t>Maintained 2.9</t>
  </si>
  <si>
    <t>Increased 7.2</t>
  </si>
  <si>
    <t>Maintained 1.8</t>
  </si>
  <si>
    <t>Declined 8.3</t>
  </si>
  <si>
    <t>State English Learners</t>
  </si>
  <si>
    <t>Declined 6.5</t>
  </si>
  <si>
    <t>Increased 3.1</t>
  </si>
  <si>
    <t>Increased 3.3</t>
  </si>
  <si>
    <t>Maintained -1.6</t>
  </si>
  <si>
    <t>Reagan Socioeconomically Disadvantage</t>
  </si>
  <si>
    <t>Increased 9.1</t>
  </si>
  <si>
    <t>Declined 4.5</t>
  </si>
  <si>
    <t>Declined 8.2</t>
  </si>
  <si>
    <t>State Socioeconomically Disadvantage</t>
  </si>
  <si>
    <t xml:space="preserve">Low </t>
  </si>
  <si>
    <t>Maintained 1.2</t>
  </si>
  <si>
    <t>Increased 4.4</t>
  </si>
  <si>
    <t>Increased 4</t>
  </si>
  <si>
    <t>Maintained -1.3</t>
  </si>
  <si>
    <t>me at me dot com</t>
  </si>
  <si>
    <r>
      <rPr>
        <rFont val="Arial Narrow"/>
        <b/>
        <sz val="11.0"/>
      </rPr>
      <t xml:space="preserve">Reagan Students w/ Disabilities 
</t>
    </r>
    <r>
      <rPr>
        <rFont val="Arial Narrow"/>
        <b val="0"/>
        <sz val="11.0"/>
      </rPr>
      <t>not considered a student group on CA dashboard*</t>
    </r>
  </si>
  <si>
    <t>Declined 11..5</t>
  </si>
  <si>
    <t>Maintained 2.5</t>
  </si>
  <si>
    <t>Declined 7.2</t>
  </si>
  <si>
    <t>Declined 30.5</t>
  </si>
  <si>
    <t>State Students w/ Disabilities</t>
  </si>
  <si>
    <t>Red</t>
  </si>
  <si>
    <t>Very Low</t>
  </si>
  <si>
    <t>Increased 7.9</t>
  </si>
  <si>
    <t>Maintained 2.1</t>
  </si>
  <si>
    <t>Maintained -2.5</t>
  </si>
  <si>
    <t>Green - Above state</t>
  </si>
  <si>
    <t>Gray/White - consistent with state</t>
  </si>
  <si>
    <t>Yellow - Below state</t>
  </si>
  <si>
    <t xml:space="preserve">Mathematics </t>
  </si>
  <si>
    <t>Maintained 0.4</t>
  </si>
  <si>
    <t>Maintained -0.4</t>
  </si>
  <si>
    <t>Increased 5.7</t>
  </si>
  <si>
    <t>Maintained -1.4</t>
  </si>
  <si>
    <t>Maintained 2.6</t>
  </si>
  <si>
    <t>Maintained 1.3</t>
  </si>
  <si>
    <t>Maintained 0.8</t>
  </si>
  <si>
    <t>Declined 3.6</t>
  </si>
  <si>
    <t>Declined 3.5</t>
  </si>
  <si>
    <t>Increased 4.3</t>
  </si>
  <si>
    <t>Increased 3.4</t>
  </si>
  <si>
    <t>Declined 12.5</t>
  </si>
  <si>
    <t>Declined 9.4</t>
  </si>
  <si>
    <t>Increased 11.1</t>
  </si>
  <si>
    <t>Declined 16.3</t>
  </si>
  <si>
    <t>Maintained 1.5</t>
  </si>
  <si>
    <t>Maintained 0.1</t>
  </si>
  <si>
    <t>Maintained -2.3</t>
  </si>
  <si>
    <t>Increased 3.8</t>
  </si>
  <si>
    <t>Maintained -1.5</t>
  </si>
  <si>
    <t>Maintained 2.3</t>
  </si>
  <si>
    <t>Maintained -0.3</t>
  </si>
  <si>
    <r>
      <rPr>
        <rFont val="Arial Narrow"/>
        <b/>
        <sz val="11.0"/>
      </rPr>
      <t xml:space="preserve">Reagan Students w/ Disabilities 
</t>
    </r>
    <r>
      <rPr>
        <rFont val="Arial Narrow"/>
        <b val="0"/>
        <sz val="11.0"/>
      </rPr>
      <t>not considered a student group on CA dashboard*</t>
    </r>
  </si>
  <si>
    <t>Declined 41.3</t>
  </si>
  <si>
    <t>Declined 39.5</t>
  </si>
  <si>
    <t>Declined 6.2</t>
  </si>
  <si>
    <t>Increased 5.5</t>
  </si>
  <si>
    <t>Increased 6.6</t>
  </si>
  <si>
    <t>Mainted 0.8</t>
  </si>
  <si>
    <t>Maintained -0.9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</si>
</sst>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1.0"/>
      <name val="Arial Narrow"/>
    </font>
    <font>
      <sz val="20.0"/>
      <name val="Arial Narrow"/>
    </font>
    <font>
      <b/>
      <sz val="11.0"/>
      <name val="Arial Narrow"/>
    </font>
    <font>
      <sz val="11.0"/>
      <color rgb="FF414042"/>
      <name val="Arial Narrow"/>
    </font>
    <font>
      <b/>
      <sz val="11.0"/>
      <color rgb="FF000000"/>
      <name val="Arial Narrow"/>
    </font>
    <font>
      <sz val="11.0"/>
      <color rgb="FF000000"/>
      <name val="Arial Narrow"/>
    </font>
    <font>
      <b/>
    </font>
    <font>
      <sz val="22.0"/>
      <name val="Arial Narrow"/>
    </font>
    <font>
      <name val="Arial"/>
    </font>
    <font>
      <name val="Arial Narrow"/>
    </font>
    <font/>
  </fonts>
  <fills count="9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E0E0E0"/>
        <bgColor rgb="FFE0E0E0"/>
      </patternFill>
    </fill>
    <fill>
      <patternFill patternType="solid">
        <fgColor rgb="FFB7B7B7"/>
        <bgColor rgb="FFB7B7B7"/>
      </patternFill>
    </fill>
  </fills>
  <borders count="14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1" fillId="0" fontId="4" numFmtId="0" xfId="0" applyAlignment="1" applyBorder="1" applyFont="1">
      <alignment horizontal="center" readingOrder="0" shrinkToFit="0" wrapText="0"/>
    </xf>
    <xf borderId="2" fillId="2" fontId="1" numFmtId="0" xfId="0" applyAlignment="1" applyBorder="1" applyFill="1" applyFont="1">
      <alignment readingOrder="0"/>
    </xf>
    <xf borderId="2" fillId="3" fontId="5" numFmtId="0" xfId="0" applyAlignment="1" applyBorder="1" applyFill="1" applyFont="1">
      <alignment horizontal="center" readingOrder="0"/>
    </xf>
    <xf borderId="2" fillId="4" fontId="5" numFmtId="0" xfId="0" applyAlignment="1" applyBorder="1" applyFill="1" applyFont="1">
      <alignment horizontal="center" readingOrder="0"/>
    </xf>
    <xf borderId="2" fillId="2" fontId="5" numFmtId="0" xfId="0" applyAlignment="1" applyBorder="1" applyFont="1">
      <alignment horizontal="center" readingOrder="0"/>
    </xf>
    <xf borderId="3" fillId="3" fontId="5" numFmtId="0" xfId="0" applyAlignment="1" applyBorder="1" applyFont="1">
      <alignment horizontal="center" readingOrder="0"/>
    </xf>
    <xf borderId="4" fillId="0" fontId="1" numFmtId="0" xfId="0" applyAlignment="1" applyBorder="1" applyFont="1">
      <alignment readingOrder="0"/>
    </xf>
    <xf borderId="0" fillId="3" fontId="5" numFmtId="9" xfId="0" applyAlignment="1" applyFont="1" applyNumberFormat="1">
      <alignment horizontal="center" readingOrder="0"/>
    </xf>
    <xf borderId="0" fillId="4" fontId="5" numFmtId="9" xfId="0" applyAlignment="1" applyFont="1" applyNumberFormat="1">
      <alignment horizontal="center" readingOrder="0"/>
    </xf>
    <xf borderId="5" fillId="3" fontId="5" numFmtId="9" xfId="0" applyAlignment="1" applyBorder="1" applyFont="1" applyNumberFormat="1">
      <alignment horizontal="center" readingOrder="0"/>
    </xf>
    <xf borderId="6" fillId="0" fontId="1" numFmtId="0" xfId="0" applyAlignment="1" applyBorder="1" applyFont="1">
      <alignment readingOrder="0"/>
    </xf>
    <xf borderId="7" fillId="0" fontId="1" numFmtId="0" xfId="0" applyAlignment="1" applyBorder="1" applyFont="1">
      <alignment readingOrder="0"/>
    </xf>
    <xf borderId="7" fillId="3" fontId="6" numFmtId="0" xfId="0" applyBorder="1" applyFont="1"/>
    <xf borderId="7" fillId="4" fontId="6" numFmtId="0" xfId="0" applyBorder="1" applyFont="1"/>
    <xf borderId="7" fillId="0" fontId="6" numFmtId="0" xfId="0" applyBorder="1" applyFont="1"/>
    <xf borderId="8" fillId="3" fontId="6" numFmtId="0" xfId="0" applyBorder="1" applyFont="1"/>
    <xf borderId="0" fillId="5" fontId="5" numFmtId="0" xfId="0" applyAlignment="1" applyFill="1" applyFont="1">
      <alignment horizontal="center" readingOrder="0"/>
    </xf>
    <xf borderId="5" fillId="5" fontId="5" numFmtId="0" xfId="0" applyAlignment="1" applyBorder="1" applyFont="1">
      <alignment horizontal="center" readingOrder="0"/>
    </xf>
    <xf borderId="0" fillId="5" fontId="5" numFmtId="9" xfId="0" applyAlignment="1" applyFont="1" applyNumberFormat="1">
      <alignment horizontal="center" readingOrder="0"/>
    </xf>
    <xf borderId="5" fillId="5" fontId="5" numFmtId="9" xfId="0" applyAlignment="1" applyBorder="1" applyFont="1" applyNumberFormat="1">
      <alignment horizontal="center" readingOrder="0"/>
    </xf>
    <xf borderId="9" fillId="0" fontId="1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10" fillId="5" fontId="6" numFmtId="0" xfId="0" applyAlignment="1" applyBorder="1" applyFont="1">
      <alignment horizontal="right" readingOrder="0"/>
    </xf>
    <xf borderId="11" fillId="5" fontId="6" numFmtId="0" xfId="0" applyAlignment="1" applyBorder="1" applyFont="1">
      <alignment horizontal="right" readingOrder="0"/>
    </xf>
    <xf borderId="0" fillId="6" fontId="1" numFmtId="0" xfId="0" applyFill="1" applyFont="1"/>
    <xf borderId="3" fillId="2" fontId="5" numFmtId="0" xfId="0" applyAlignment="1" applyBorder="1" applyFont="1">
      <alignment horizontal="center" readingOrder="0"/>
    </xf>
    <xf borderId="5" fillId="4" fontId="5" numFmtId="9" xfId="0" applyAlignment="1" applyBorder="1" applyFont="1" applyNumberFormat="1">
      <alignment horizontal="center" readingOrder="0"/>
    </xf>
    <xf borderId="7" fillId="3" fontId="6" numFmtId="0" xfId="0" applyAlignment="1" applyBorder="1" applyFont="1">
      <alignment horizontal="right" readingOrder="0"/>
    </xf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7" fillId="3" fontId="1" numFmtId="0" xfId="0" applyBorder="1" applyFont="1"/>
    <xf borderId="7" fillId="4" fontId="1" numFmtId="0" xfId="0" applyBorder="1" applyFont="1"/>
    <xf borderId="7" fillId="0" fontId="1" numFmtId="0" xfId="0" applyBorder="1" applyFont="1"/>
    <xf borderId="8" fillId="3" fontId="1" numFmtId="0" xfId="0" applyBorder="1" applyFont="1"/>
    <xf borderId="0" fillId="0" fontId="7" numFmtId="9" xfId="0" applyAlignment="1" applyFont="1" applyNumberFormat="1">
      <alignment horizontal="center" readingOrder="0"/>
    </xf>
    <xf borderId="2" fillId="3" fontId="3" numFmtId="0" xfId="0" applyAlignment="1" applyBorder="1" applyFont="1">
      <alignment horizontal="center" readingOrder="0"/>
    </xf>
    <xf borderId="3" fillId="3" fontId="3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 vertical="center"/>
    </xf>
    <xf borderId="0" fillId="4" fontId="3" numFmtId="9" xfId="0" applyAlignment="1" applyFont="1" applyNumberFormat="1">
      <alignment horizontal="center" readingOrder="0"/>
    </xf>
    <xf borderId="5" fillId="3" fontId="3" numFmtId="9" xfId="0" applyAlignment="1" applyBorder="1" applyFont="1" applyNumberFormat="1">
      <alignment horizontal="center" readingOrder="0"/>
    </xf>
    <xf borderId="5" fillId="0" fontId="1" numFmtId="0" xfId="0" applyBorder="1" applyFont="1"/>
    <xf borderId="0" fillId="0" fontId="3" numFmtId="9" xfId="0" applyAlignment="1" applyFont="1" applyNumberFormat="1">
      <alignment horizontal="center" readingOrder="0"/>
    </xf>
    <xf borderId="5" fillId="0" fontId="1" numFmtId="9" xfId="0" applyAlignment="1" applyBorder="1" applyFont="1" applyNumberFormat="1">
      <alignment readingOrder="0"/>
    </xf>
    <xf borderId="10" fillId="0" fontId="1" numFmtId="0" xfId="0" applyAlignment="1" applyBorder="1" applyFont="1">
      <alignment horizontal="right" readingOrder="0"/>
    </xf>
    <xf borderId="11" fillId="0" fontId="1" numFmtId="0" xfId="0" applyAlignment="1" applyBorder="1" applyFont="1">
      <alignment readingOrder="0"/>
    </xf>
    <xf borderId="0" fillId="0" fontId="3" numFmtId="0" xfId="0" applyAlignment="1" applyFont="1">
      <alignment readingOrder="0" textRotation="90" vertical="center"/>
    </xf>
    <xf borderId="0" fillId="3" fontId="1" numFmtId="0" xfId="0" applyAlignment="1" applyFont="1">
      <alignment readingOrder="0"/>
    </xf>
    <xf borderId="0" fillId="4" fontId="1" numFmtId="0" xfId="0" applyAlignment="1" applyFont="1">
      <alignment readingOrder="0"/>
    </xf>
    <xf borderId="0" fillId="0" fontId="8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1" numFmtId="9" xfId="0" applyAlignment="1" applyFont="1" applyNumberFormat="1">
      <alignment horizontal="center" readingOrder="0"/>
    </xf>
    <xf borderId="0" fillId="5" fontId="6" numFmtId="9" xfId="0" applyAlignment="1" applyFont="1" applyNumberFormat="1">
      <alignment horizontal="center" readingOrder="0"/>
    </xf>
    <xf borderId="5" fillId="5" fontId="6" numFmtId="9" xfId="0" applyAlignment="1" applyBorder="1" applyFont="1" applyNumberFormat="1">
      <alignment horizontal="center" readingOrder="0"/>
    </xf>
    <xf borderId="0" fillId="6" fontId="9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3" fontId="1" numFmtId="0" xfId="0" applyFont="1"/>
    <xf borderId="0" fillId="4" fontId="1" numFmtId="0" xfId="0" applyFont="1"/>
    <xf borderId="12" fillId="0" fontId="3" numFmtId="0" xfId="0" applyAlignment="1" applyBorder="1" applyFont="1">
      <alignment horizontal="center"/>
    </xf>
    <xf borderId="12" fillId="5" fontId="5" numFmtId="0" xfId="0" applyAlignment="1" applyBorder="1" applyFont="1">
      <alignment horizontal="center" readingOrder="0"/>
    </xf>
    <xf borderId="13" fillId="5" fontId="5" numFmtId="0" xfId="0" applyAlignment="1" applyBorder="1" applyFont="1">
      <alignment horizontal="center" readingOrder="0"/>
    </xf>
    <xf borderId="5" fillId="0" fontId="1" numFmtId="9" xfId="0" applyAlignment="1" applyBorder="1" applyFont="1" applyNumberFormat="1">
      <alignment horizontal="center" readingOrder="0"/>
    </xf>
    <xf borderId="3" fillId="4" fontId="5" numFmtId="0" xfId="0" applyAlignment="1" applyBorder="1" applyFont="1">
      <alignment horizontal="center" readingOrder="0"/>
    </xf>
    <xf borderId="8" fillId="4" fontId="1" numFmtId="0" xfId="0" applyBorder="1" applyFont="1"/>
    <xf borderId="0" fillId="5" fontId="5" numFmtId="49" xfId="0" applyAlignment="1" applyFont="1" applyNumberFormat="1">
      <alignment horizontal="center" readingOrder="0"/>
    </xf>
    <xf borderId="0" fillId="6" fontId="9" numFmtId="0" xfId="0" applyAlignment="1" applyFont="1">
      <alignment vertical="bottom"/>
    </xf>
    <xf borderId="1" fillId="7" fontId="4" numFmtId="0" xfId="0" applyAlignment="1" applyBorder="1" applyFill="1" applyFont="1">
      <alignment horizontal="center" readingOrder="0" shrinkToFit="0" wrapText="0"/>
    </xf>
    <xf borderId="5" fillId="4" fontId="3" numFmtId="9" xfId="0" applyAlignment="1" applyBorder="1" applyFont="1" applyNumberFormat="1">
      <alignment horizontal="center" readingOrder="0"/>
    </xf>
    <xf borderId="5" fillId="0" fontId="3" numFmtId="0" xfId="0" applyAlignment="1" applyBorder="1" applyFont="1">
      <alignment horizontal="center"/>
    </xf>
    <xf borderId="0" fillId="0" fontId="10" numFmtId="0" xfId="0" applyFont="1"/>
    <xf borderId="5" fillId="0" fontId="3" numFmtId="0" xfId="0" applyAlignment="1" applyBorder="1" applyFont="1">
      <alignment horizontal="center" readingOrder="0"/>
    </xf>
    <xf borderId="2" fillId="2" fontId="3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readingOrder="0"/>
    </xf>
    <xf borderId="0" fillId="3" fontId="6" numFmtId="0" xfId="0" applyAlignment="1" applyFont="1">
      <alignment horizontal="center" readingOrder="0"/>
    </xf>
    <xf borderId="5" fillId="3" fontId="6" numFmtId="0" xfId="0" applyAlignment="1" applyBorder="1" applyFont="1">
      <alignment horizontal="center" readingOrder="0"/>
    </xf>
    <xf borderId="10" fillId="0" fontId="11" numFmtId="0" xfId="0" applyBorder="1" applyFont="1"/>
    <xf borderId="10" fillId="0" fontId="10" numFmtId="0" xfId="0" applyAlignment="1" applyBorder="1" applyFont="1">
      <alignment horizontal="center" readingOrder="0"/>
    </xf>
    <xf borderId="11" fillId="0" fontId="10" numFmtId="0" xfId="0" applyAlignment="1" applyBorder="1" applyFont="1">
      <alignment horizontal="center" readingOrder="0"/>
    </xf>
    <xf borderId="10" fillId="0" fontId="6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0" fillId="0" fontId="6" numFmtId="0" xfId="0" applyAlignment="1" applyFont="1">
      <alignment horizontal="center" readingOrder="0"/>
    </xf>
    <xf borderId="5" fillId="0" fontId="6" numFmtId="0" xfId="0" applyAlignment="1" applyBorder="1" applyFont="1">
      <alignment horizontal="center" readingOrder="0"/>
    </xf>
    <xf borderId="0" fillId="6" fontId="1" numFmtId="0" xfId="0" applyAlignment="1" applyFont="1">
      <alignment horizontal="center"/>
    </xf>
    <xf borderId="5" fillId="6" fontId="1" numFmtId="0" xfId="0" applyAlignment="1" applyBorder="1" applyFont="1">
      <alignment horizontal="center"/>
    </xf>
    <xf borderId="0" fillId="2" fontId="3" numFmtId="0" xfId="0" applyAlignment="1" applyFont="1">
      <alignment horizontal="center" vertical="center"/>
    </xf>
    <xf borderId="0" fillId="0" fontId="1" numFmtId="0" xfId="0" applyAlignment="1" applyFont="1">
      <alignment vertical="bottom"/>
    </xf>
    <xf borderId="5" fillId="0" fontId="5" numFmtId="0" xfId="0" applyAlignment="1" applyBorder="1" applyFont="1">
      <alignment horizontal="center" vertical="bottom"/>
    </xf>
    <xf borderId="0" fillId="0" fontId="5" numFmtId="0" xfId="0" applyAlignment="1" applyFont="1">
      <alignment horizontal="center" vertical="bottom"/>
    </xf>
    <xf borderId="0" fillId="3" fontId="5" numFmtId="0" xfId="0" applyAlignment="1" applyFont="1">
      <alignment horizontal="center" vertical="bottom"/>
    </xf>
    <xf borderId="0" fillId="0" fontId="10" numFmtId="0" xfId="0" applyAlignment="1" applyFont="1">
      <alignment vertical="bottom"/>
    </xf>
    <xf borderId="5" fillId="3" fontId="6" numFmtId="0" xfId="0" applyAlignment="1" applyBorder="1" applyFont="1">
      <alignment horizontal="center" vertical="bottom"/>
    </xf>
    <xf borderId="0" fillId="3" fontId="6" numFmtId="0" xfId="0" applyAlignment="1" applyFont="1">
      <alignment horizontal="center" vertical="bottom"/>
    </xf>
    <xf borderId="10" fillId="0" fontId="1" numFmtId="0" xfId="0" applyAlignment="1" applyBorder="1" applyFont="1">
      <alignment vertical="bottom"/>
    </xf>
    <xf borderId="11" fillId="0" fontId="6" numFmtId="0" xfId="0" applyAlignment="1" applyBorder="1" applyFont="1">
      <alignment horizontal="center" vertical="bottom"/>
    </xf>
    <xf borderId="10" fillId="0" fontId="10" numFmtId="0" xfId="0" applyAlignment="1" applyBorder="1" applyFont="1">
      <alignment horizontal="center" vertical="bottom"/>
    </xf>
    <xf borderId="10" fillId="0" fontId="6" numFmtId="0" xfId="0" applyAlignment="1" applyBorder="1" applyFont="1">
      <alignment horizontal="center" vertical="bottom"/>
    </xf>
    <xf borderId="11" fillId="0" fontId="10" numFmtId="0" xfId="0" applyAlignment="1" applyBorder="1" applyFont="1">
      <alignment horizontal="center" vertical="bottom"/>
    </xf>
    <xf borderId="0" fillId="0" fontId="1" numFmtId="0" xfId="0" applyAlignment="1" applyFont="1">
      <alignment horizontal="center" vertical="center"/>
    </xf>
    <xf borderId="5" fillId="0" fontId="6" numFmtId="0" xfId="0" applyAlignment="1" applyBorder="1" applyFont="1">
      <alignment horizontal="center" vertical="bottom"/>
    </xf>
    <xf borderId="0" fillId="0" fontId="6" numFmtId="0" xfId="0" applyAlignment="1" applyFont="1">
      <alignment horizontal="center" vertical="bottom"/>
    </xf>
    <xf borderId="2" fillId="2" fontId="3" numFmtId="0" xfId="0" applyAlignment="1" applyBorder="1" applyFont="1">
      <alignment readingOrder="0" vertical="center"/>
    </xf>
    <xf borderId="2" fillId="0" fontId="5" numFmtId="0" xfId="0" applyAlignment="1" applyBorder="1" applyFont="1">
      <alignment horizontal="center" readingOrder="0"/>
    </xf>
    <xf borderId="11" fillId="0" fontId="6" numFmtId="0" xfId="0" applyAlignment="1" applyBorder="1" applyFont="1">
      <alignment horizontal="center" readingOrder="0"/>
    </xf>
    <xf borderId="0" fillId="2" fontId="3" numFmtId="0" xfId="0" applyAlignment="1" applyFont="1">
      <alignment horizontal="center" readingOrder="0" shrinkToFit="0" vertical="center" wrapText="1"/>
    </xf>
    <xf borderId="0" fillId="4" fontId="5" numFmtId="0" xfId="0" applyAlignment="1" applyFont="1">
      <alignment horizontal="center" readingOrder="0"/>
    </xf>
    <xf borderId="0" fillId="3" fontId="5" numFmtId="0" xfId="0" applyAlignment="1" applyFont="1">
      <alignment horizontal="center" readingOrder="0"/>
    </xf>
    <xf borderId="0" fillId="0" fontId="1" numFmtId="0" xfId="0" applyAlignment="1" applyFont="1">
      <alignment horizontal="center" readingOrder="0" shrinkToFit="0" vertical="center" wrapText="1"/>
    </xf>
    <xf borderId="5" fillId="6" fontId="1" numFmtId="0" xfId="0" applyAlignment="1" applyBorder="1" applyFont="1">
      <alignment horizontal="center" readingOrder="0"/>
    </xf>
    <xf borderId="0" fillId="4" fontId="6" numFmtId="0" xfId="0" applyAlignment="1" applyFont="1">
      <alignment horizontal="center" readingOrder="0"/>
    </xf>
    <xf borderId="0" fillId="6" fontId="1" numFmtId="0" xfId="0" applyAlignment="1" applyFont="1">
      <alignment horizontal="center" vertical="center"/>
    </xf>
    <xf borderId="5" fillId="6" fontId="1" numFmtId="0" xfId="0" applyBorder="1" applyFont="1"/>
    <xf borderId="0" fillId="0" fontId="10" numFmtId="0" xfId="0" applyAlignment="1" applyFont="1">
      <alignment horizontal="center" vertical="center"/>
    </xf>
    <xf borderId="0" fillId="0" fontId="3" numFmtId="0" xfId="0" applyAlignment="1" applyFont="1">
      <alignment horizontal="center" readingOrder="0" textRotation="90" vertical="center"/>
    </xf>
    <xf borderId="3" fillId="0" fontId="5" numFmtId="0" xfId="0" applyAlignment="1" applyBorder="1" applyFont="1">
      <alignment horizontal="center" readingOrder="0"/>
    </xf>
    <xf borderId="10" fillId="6" fontId="1" numFmtId="0" xfId="0" applyAlignment="1" applyBorder="1" applyFont="1">
      <alignment horizontal="center"/>
    </xf>
    <xf borderId="3" fillId="3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horizontal="center" vertical="bottom"/>
    </xf>
    <xf borderId="2" fillId="3" fontId="5" numFmtId="0" xfId="0" applyAlignment="1" applyBorder="1" applyFont="1">
      <alignment horizontal="center" vertical="bottom"/>
    </xf>
    <xf borderId="2" fillId="0" fontId="5" numFmtId="9" xfId="0" applyAlignment="1" applyBorder="1" applyFont="1" applyNumberFormat="1">
      <alignment horizontal="center" vertical="bottom"/>
    </xf>
    <xf borderId="0" fillId="0" fontId="6" numFmtId="0" xfId="0" applyAlignment="1" applyFont="1">
      <alignment horizontal="center" readingOrder="0" vertical="bottom"/>
    </xf>
    <xf borderId="0" fillId="0" fontId="1" numFmtId="0" xfId="0" applyAlignment="1" applyFont="1">
      <alignment readingOrder="0" vertical="center"/>
    </xf>
    <xf borderId="0" fillId="8" fontId="3" numFmtId="0" xfId="0" applyAlignment="1" applyFill="1" applyFont="1">
      <alignment horizontal="center" readingOrder="0" shrinkToFit="0" vertical="center" wrapText="1"/>
    </xf>
    <xf borderId="10" fillId="0" fontId="1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34</xdr:row>
      <xdr:rowOff>57150</xdr:rowOff>
    </xdr:from>
    <xdr:ext cx="10125075" cy="16383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33</xdr:row>
      <xdr:rowOff>38100</xdr:rowOff>
    </xdr:from>
    <xdr:ext cx="10296525" cy="1657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41</xdr:row>
      <xdr:rowOff>57150</xdr:rowOff>
    </xdr:from>
    <xdr:ext cx="7696200" cy="679132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40</xdr:row>
      <xdr:rowOff>57150</xdr:rowOff>
    </xdr:from>
    <xdr:ext cx="7696200" cy="679132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13"/>
    <col customWidth="1" min="2" max="2" width="25.25"/>
  </cols>
  <sheetData>
    <row r="1">
      <c r="A1" s="1" t="s">
        <v>0</v>
      </c>
      <c r="B1" s="2" t="s">
        <v>1</v>
      </c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/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>
      <c r="A3" s="7">
        <v>2432.0</v>
      </c>
      <c r="B3" s="8" t="s">
        <v>8</v>
      </c>
      <c r="C3" s="9">
        <v>2426.0</v>
      </c>
      <c r="D3" s="10">
        <v>2413.0</v>
      </c>
      <c r="E3" s="9">
        <v>2443.0</v>
      </c>
      <c r="F3" s="11">
        <v>2441.0</v>
      </c>
      <c r="G3" s="9">
        <v>2436.0</v>
      </c>
      <c r="H3" s="12">
        <v>2447.0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>
      <c r="A4" s="13"/>
      <c r="B4" s="5" t="s">
        <v>9</v>
      </c>
      <c r="C4" s="14">
        <v>0.5</v>
      </c>
      <c r="D4" s="15">
        <v>0.44</v>
      </c>
      <c r="E4" s="14">
        <v>0.6</v>
      </c>
      <c r="F4" s="14">
        <v>0.56</v>
      </c>
      <c r="G4" s="14">
        <v>0.51</v>
      </c>
      <c r="H4" s="16">
        <v>0.56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>
      <c r="A5" s="17"/>
      <c r="B5" s="18" t="s">
        <v>10</v>
      </c>
      <c r="C5" s="19">
        <f>C3-A3</f>
        <v>-6</v>
      </c>
      <c r="D5" s="20">
        <f t="shared" ref="D5:H5" si="1">D3-2432</f>
        <v>-19</v>
      </c>
      <c r="E5" s="19">
        <f t="shared" si="1"/>
        <v>11</v>
      </c>
      <c r="F5" s="21">
        <f t="shared" si="1"/>
        <v>9</v>
      </c>
      <c r="G5" s="19">
        <f t="shared" si="1"/>
        <v>4</v>
      </c>
      <c r="H5" s="22">
        <f t="shared" si="1"/>
        <v>15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>
      <c r="A6" s="13"/>
      <c r="B6" s="5" t="s">
        <v>11</v>
      </c>
      <c r="C6">
        <f>A3+C8</f>
        <v>2423</v>
      </c>
      <c r="D6" s="23">
        <f>A3+D8</f>
        <v>2417</v>
      </c>
      <c r="E6" s="23">
        <v>2439.0</v>
      </c>
      <c r="F6" s="23">
        <v>2441.0</v>
      </c>
      <c r="G6" s="23">
        <v>2419.0</v>
      </c>
      <c r="H6" s="24">
        <v>2416.0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>
      <c r="A7" s="13"/>
      <c r="B7" s="5" t="s">
        <v>12</v>
      </c>
      <c r="C7" s="25">
        <v>0.46</v>
      </c>
      <c r="D7" s="25">
        <v>0.45</v>
      </c>
      <c r="E7" s="25">
        <v>0.56</v>
      </c>
      <c r="F7" s="25">
        <v>0.55</v>
      </c>
      <c r="G7" s="25">
        <v>0.44</v>
      </c>
      <c r="H7" s="26">
        <v>0.43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>
      <c r="A8" s="27"/>
      <c r="B8" s="28" t="s">
        <v>13</v>
      </c>
      <c r="C8" s="29">
        <v>-9.0</v>
      </c>
      <c r="D8" s="29">
        <v>-15.0</v>
      </c>
      <c r="E8" s="29">
        <f>E6-A3</f>
        <v>7</v>
      </c>
      <c r="F8" s="29">
        <f>F6-A3</f>
        <v>9</v>
      </c>
      <c r="G8" s="29">
        <f>G6-A3</f>
        <v>-13</v>
      </c>
      <c r="H8" s="30">
        <f>H6-A3</f>
        <v>-16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3.0" customHeight="1">
      <c r="A9" s="31"/>
      <c r="B9" s="31"/>
      <c r="C9" s="31"/>
      <c r="D9" s="31"/>
      <c r="E9" s="31"/>
      <c r="F9" s="31"/>
      <c r="G9" s="31"/>
      <c r="H9" s="3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>
      <c r="A10" s="7">
        <v>2473.0</v>
      </c>
      <c r="B10" s="8" t="s">
        <v>14</v>
      </c>
      <c r="C10" s="9">
        <v>2474.0</v>
      </c>
      <c r="D10" s="9">
        <v>2470.0</v>
      </c>
      <c r="E10" s="9">
        <v>2482.0</v>
      </c>
      <c r="F10" s="9">
        <v>2473.0</v>
      </c>
      <c r="G10" s="9">
        <v>2468.0</v>
      </c>
      <c r="H10" s="32">
        <v>2455.0</v>
      </c>
      <c r="I10" s="4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>
      <c r="A11" s="13"/>
      <c r="B11" s="5" t="s">
        <v>9</v>
      </c>
      <c r="C11" s="14">
        <v>0.52</v>
      </c>
      <c r="D11" s="14">
        <v>0.52</v>
      </c>
      <c r="E11" s="14">
        <v>0.59</v>
      </c>
      <c r="F11" s="14">
        <v>0.53</v>
      </c>
      <c r="G11" s="14">
        <v>0.51</v>
      </c>
      <c r="H11" s="33">
        <v>0.42</v>
      </c>
      <c r="I11" s="4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>
      <c r="A12" s="17"/>
      <c r="B12" s="18" t="s">
        <v>10</v>
      </c>
      <c r="C12" s="34">
        <f>C10-A10</f>
        <v>1</v>
      </c>
      <c r="D12" s="34">
        <f t="shared" ref="D12:H12" si="2">D10-2473</f>
        <v>-3</v>
      </c>
      <c r="E12" s="34">
        <f t="shared" si="2"/>
        <v>9</v>
      </c>
      <c r="F12" s="34">
        <f t="shared" si="2"/>
        <v>0</v>
      </c>
      <c r="G12" s="19">
        <f t="shared" si="2"/>
        <v>-5</v>
      </c>
      <c r="H12" s="35">
        <f t="shared" si="2"/>
        <v>-18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>
      <c r="A13" s="13"/>
      <c r="B13" s="5" t="s">
        <v>11</v>
      </c>
      <c r="C13">
        <f>A10+C15</f>
        <v>2452</v>
      </c>
      <c r="D13" s="23">
        <f>A10+D15</f>
        <v>2450</v>
      </c>
      <c r="E13" s="23">
        <v>2481.0</v>
      </c>
      <c r="F13" s="23">
        <v>2467.0</v>
      </c>
      <c r="G13" s="23">
        <v>2456.0</v>
      </c>
      <c r="H13" s="24">
        <v>2455.0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>
      <c r="A14" s="13"/>
      <c r="B14" s="5" t="s">
        <v>12</v>
      </c>
      <c r="C14" s="25">
        <v>0.44</v>
      </c>
      <c r="D14" s="25">
        <v>0.41</v>
      </c>
      <c r="E14" s="25">
        <v>0.54</v>
      </c>
      <c r="F14" s="25">
        <v>0.51</v>
      </c>
      <c r="G14" s="25">
        <v>0.46</v>
      </c>
      <c r="H14" s="26">
        <v>0.43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>
      <c r="A15" s="36"/>
      <c r="B15" s="28" t="s">
        <v>13</v>
      </c>
      <c r="C15" s="28">
        <v>-21.0</v>
      </c>
      <c r="D15" s="28">
        <v>-23.0</v>
      </c>
      <c r="E15" s="37">
        <f>E13-A10</f>
        <v>8</v>
      </c>
      <c r="F15" s="37">
        <f>F13-A10</f>
        <v>-6</v>
      </c>
      <c r="G15" s="37">
        <f>G13-A10</f>
        <v>-17</v>
      </c>
      <c r="H15" s="38">
        <f>H13-A10</f>
        <v>-18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3.0" customHeight="1">
      <c r="A16" s="31"/>
      <c r="B16" s="31"/>
      <c r="C16" s="31"/>
      <c r="D16" s="31"/>
      <c r="E16" s="31"/>
      <c r="F16" s="31"/>
      <c r="G16" s="31"/>
      <c r="H16" s="3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>
      <c r="A17" s="7">
        <v>2502.0</v>
      </c>
      <c r="B17" s="8" t="s">
        <v>15</v>
      </c>
      <c r="C17" s="9">
        <v>2538.0</v>
      </c>
      <c r="D17" s="10">
        <v>2475.0</v>
      </c>
      <c r="E17" s="10">
        <v>2494.0</v>
      </c>
      <c r="F17" s="9">
        <v>2503.0</v>
      </c>
      <c r="G17" s="11">
        <v>2489.0</v>
      </c>
      <c r="H17" s="12">
        <v>2499.0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>
      <c r="A18" s="13"/>
      <c r="B18" s="5" t="s">
        <v>9</v>
      </c>
      <c r="C18" s="14">
        <v>0.61</v>
      </c>
      <c r="D18" s="15">
        <v>0.42</v>
      </c>
      <c r="E18" s="15">
        <v>0.47</v>
      </c>
      <c r="F18" s="14">
        <v>0.56</v>
      </c>
      <c r="G18" s="25">
        <v>0.46</v>
      </c>
      <c r="H18" s="16">
        <v>0.52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>
      <c r="A19" s="17"/>
      <c r="B19" s="18" t="s">
        <v>10</v>
      </c>
      <c r="C19" s="39">
        <f>C17-2502</f>
        <v>36</v>
      </c>
      <c r="D19" s="40">
        <f>D17-A17</f>
        <v>-27</v>
      </c>
      <c r="E19" s="40">
        <f t="shared" ref="E19:H19" si="3">E17-2502</f>
        <v>-8</v>
      </c>
      <c r="F19" s="39">
        <f t="shared" si="3"/>
        <v>1</v>
      </c>
      <c r="G19" s="41">
        <f t="shared" si="3"/>
        <v>-13</v>
      </c>
      <c r="H19" s="42">
        <f t="shared" si="3"/>
        <v>-3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>
      <c r="A20" s="13"/>
      <c r="B20" s="5" t="s">
        <v>11</v>
      </c>
      <c r="C20">
        <f>A17+C22</f>
        <v>2490</v>
      </c>
      <c r="D20" s="23">
        <f>A17+D22</f>
        <v>2491</v>
      </c>
      <c r="E20" s="23">
        <v>2502.0</v>
      </c>
      <c r="F20" s="23">
        <v>2495.0</v>
      </c>
      <c r="G20" s="23">
        <v>2489.0</v>
      </c>
      <c r="H20" s="24">
        <v>2493.0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>
      <c r="A21" s="13"/>
      <c r="B21" s="5" t="s">
        <v>12</v>
      </c>
      <c r="C21" s="25">
        <v>0.45</v>
      </c>
      <c r="D21" s="43">
        <v>0.46</v>
      </c>
      <c r="E21" s="25">
        <v>0.51</v>
      </c>
      <c r="F21" s="25">
        <v>0.47</v>
      </c>
      <c r="G21" s="25">
        <v>0.46</v>
      </c>
      <c r="H21" s="26">
        <v>0.48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>
      <c r="A22" s="27"/>
      <c r="B22" s="28" t="s">
        <v>13</v>
      </c>
      <c r="C22" s="29">
        <v>-12.0</v>
      </c>
      <c r="D22" s="29">
        <v>-11.0</v>
      </c>
      <c r="E22" s="29">
        <f>E20-A17</f>
        <v>0</v>
      </c>
      <c r="F22" s="29">
        <f>F20-A17</f>
        <v>-7</v>
      </c>
      <c r="G22" s="29">
        <f>G20-A17</f>
        <v>-13</v>
      </c>
      <c r="H22" s="30">
        <f>H20-A17</f>
        <v>-9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ht="3.0" customHeight="1">
      <c r="A23" s="31"/>
      <c r="B23" s="31"/>
      <c r="C23" s="31"/>
      <c r="D23" s="31"/>
      <c r="E23" s="31"/>
      <c r="F23" s="31"/>
      <c r="G23" s="31"/>
      <c r="H23" s="3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>
      <c r="A24" s="7">
        <v>2531.0</v>
      </c>
      <c r="B24" s="8" t="s">
        <v>16</v>
      </c>
      <c r="C24" s="44">
        <v>2528.0</v>
      </c>
      <c r="D24" s="45">
        <v>2537.0</v>
      </c>
      <c r="E24" s="46" t="s">
        <v>17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>
      <c r="A25" s="13"/>
      <c r="B25" s="5" t="s">
        <v>9</v>
      </c>
      <c r="C25" s="47">
        <v>0.47</v>
      </c>
      <c r="D25" s="48">
        <v>0.53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>
      <c r="A26" s="17"/>
      <c r="B26" s="18" t="s">
        <v>10</v>
      </c>
      <c r="C26" s="39">
        <f>C24-A24</f>
        <v>-3</v>
      </c>
      <c r="D26" s="42">
        <f>D24-A24</f>
        <v>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>
      <c r="A27" s="13"/>
      <c r="B27" s="5" t="s">
        <v>11</v>
      </c>
      <c r="C27">
        <f>A24+C29</f>
        <v>2525</v>
      </c>
      <c r="D27" s="49">
        <f>A24+D29</f>
        <v>2526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>
      <c r="A28" s="13"/>
      <c r="B28" s="5" t="s">
        <v>12</v>
      </c>
      <c r="C28" s="50">
        <v>0.48</v>
      </c>
      <c r="D28" s="51">
        <v>0.5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>
      <c r="A29" s="27"/>
      <c r="B29" s="28" t="s">
        <v>13</v>
      </c>
      <c r="C29" s="52">
        <v>-6.0</v>
      </c>
      <c r="D29" s="53">
        <v>-5.0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3.0" customHeight="1">
      <c r="A30" s="31"/>
      <c r="B30" s="31"/>
      <c r="C30" s="31"/>
      <c r="D30" s="31"/>
      <c r="E30" s="31"/>
      <c r="F30" s="31"/>
      <c r="G30" s="31"/>
      <c r="H30" s="3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>
      <c r="A32" s="54" t="s">
        <v>18</v>
      </c>
      <c r="B32" s="55" t="s">
        <v>19</v>
      </c>
      <c r="C32" s="5" t="s">
        <v>20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>
      <c r="B33" s="5" t="s">
        <v>21</v>
      </c>
      <c r="C33" s="5" t="s">
        <v>22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>
      <c r="B34" s="56" t="s">
        <v>23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</sheetData>
  <mergeCells count="3">
    <mergeCell ref="B1:I1"/>
    <mergeCell ref="E24:H29"/>
    <mergeCell ref="A32:A3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5"/>
    <col customWidth="1" min="2" max="2" width="26.25"/>
  </cols>
  <sheetData>
    <row r="1">
      <c r="A1" s="1" t="s">
        <v>0</v>
      </c>
      <c r="B1" s="57" t="s">
        <v>24</v>
      </c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/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>
      <c r="A3" s="7">
        <v>2436.0</v>
      </c>
      <c r="B3" s="8" t="s">
        <v>8</v>
      </c>
      <c r="C3" s="10">
        <v>2430.0</v>
      </c>
      <c r="D3" s="9">
        <v>2429.0</v>
      </c>
      <c r="E3" s="9">
        <v>2459.0</v>
      </c>
      <c r="F3" s="9">
        <v>2454.0</v>
      </c>
      <c r="G3" s="9">
        <v>2445.0</v>
      </c>
      <c r="H3" s="12">
        <v>2460.0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>
      <c r="A4" s="13"/>
      <c r="B4" s="5" t="s">
        <v>9</v>
      </c>
      <c r="C4" s="25">
        <v>0.5</v>
      </c>
      <c r="D4" s="14">
        <v>0.49</v>
      </c>
      <c r="E4" s="14">
        <v>0.67</v>
      </c>
      <c r="F4" s="14">
        <v>0.63</v>
      </c>
      <c r="G4" s="14">
        <v>0.65</v>
      </c>
      <c r="H4" s="16">
        <v>0.67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>
      <c r="A5" s="17"/>
      <c r="B5" s="18" t="s">
        <v>10</v>
      </c>
      <c r="C5" s="40">
        <f>C3-A3</f>
        <v>-6</v>
      </c>
      <c r="D5" s="39">
        <f t="shared" ref="D5:H5" si="1">D3-2436</f>
        <v>-7</v>
      </c>
      <c r="E5" s="39">
        <f t="shared" si="1"/>
        <v>23</v>
      </c>
      <c r="F5" s="39">
        <f t="shared" si="1"/>
        <v>18</v>
      </c>
      <c r="G5" s="39">
        <f t="shared" si="1"/>
        <v>9</v>
      </c>
      <c r="H5" s="42">
        <f t="shared" si="1"/>
        <v>24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>
      <c r="A6" s="13"/>
      <c r="B6" s="5" t="s">
        <v>11</v>
      </c>
      <c r="C6" s="58">
        <f>A3+C8</f>
        <v>2433</v>
      </c>
      <c r="D6" s="23">
        <f>A3+D8</f>
        <v>2427</v>
      </c>
      <c r="E6" s="23">
        <v>2447.0</v>
      </c>
      <c r="F6" s="23">
        <v>2445.0</v>
      </c>
      <c r="G6" s="23">
        <v>2431.0</v>
      </c>
      <c r="H6" s="24">
        <v>2433.0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>
      <c r="A7" s="13"/>
      <c r="B7" s="5" t="s">
        <v>12</v>
      </c>
      <c r="C7" s="59">
        <v>0.5</v>
      </c>
      <c r="D7" s="60">
        <v>0.48</v>
      </c>
      <c r="E7" s="60">
        <v>0.58</v>
      </c>
      <c r="F7" s="60">
        <v>0.55</v>
      </c>
      <c r="G7" s="60">
        <v>0.5</v>
      </c>
      <c r="H7" s="61">
        <v>0.5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>
      <c r="A8" s="27"/>
      <c r="B8" s="28" t="s">
        <v>13</v>
      </c>
      <c r="C8" s="52">
        <v>-3.0</v>
      </c>
      <c r="D8" s="29">
        <v>-9.0</v>
      </c>
      <c r="E8" s="29">
        <f>E6-A3</f>
        <v>11</v>
      </c>
      <c r="F8" s="29">
        <f>F6-A3</f>
        <v>9</v>
      </c>
      <c r="G8" s="29">
        <f>G6-A3</f>
        <v>-5</v>
      </c>
      <c r="H8" s="30">
        <f>H6-A3</f>
        <v>-3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2.25" customHeight="1">
      <c r="A9" s="62"/>
      <c r="B9" s="62"/>
      <c r="C9" s="62"/>
      <c r="D9" s="62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>
      <c r="A10" s="7">
        <v>2485.0</v>
      </c>
      <c r="B10" s="8" t="s">
        <v>14</v>
      </c>
      <c r="C10" s="9">
        <v>2479.0</v>
      </c>
      <c r="D10" s="9">
        <v>2477.0</v>
      </c>
      <c r="E10" s="10">
        <v>2476.0</v>
      </c>
      <c r="F10" s="10">
        <v>2471.0</v>
      </c>
      <c r="G10" s="9">
        <v>2476.0</v>
      </c>
      <c r="H10" s="32">
        <v>2464.0</v>
      </c>
      <c r="I10" s="4"/>
      <c r="J10" s="4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>
      <c r="A11" s="13"/>
      <c r="B11" s="5" t="s">
        <v>9</v>
      </c>
      <c r="C11" s="14">
        <v>0.56</v>
      </c>
      <c r="D11" s="14">
        <v>0.52</v>
      </c>
      <c r="E11" s="15">
        <v>0.44</v>
      </c>
      <c r="F11" s="15">
        <v>0.38</v>
      </c>
      <c r="G11" s="14">
        <v>0.46</v>
      </c>
      <c r="H11" s="16">
        <v>0.4</v>
      </c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>
      <c r="A12" s="17"/>
      <c r="B12" s="18" t="s">
        <v>10</v>
      </c>
      <c r="C12" s="64">
        <f>C10-A10</f>
        <v>-6</v>
      </c>
      <c r="D12" s="64">
        <f t="shared" ref="D12:H12" si="2">D10-2485</f>
        <v>-8</v>
      </c>
      <c r="E12" s="65">
        <f t="shared" si="2"/>
        <v>-9</v>
      </c>
      <c r="F12" s="65">
        <f t="shared" si="2"/>
        <v>-14</v>
      </c>
      <c r="G12" s="64">
        <f t="shared" si="2"/>
        <v>-9</v>
      </c>
      <c r="H12" s="49">
        <f t="shared" si="2"/>
        <v>-21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>
      <c r="A13" s="13"/>
      <c r="B13" s="5" t="s">
        <v>11</v>
      </c>
      <c r="C13" s="66">
        <f>A10+C15</f>
        <v>2461</v>
      </c>
      <c r="D13" s="67">
        <f>A10+D15</f>
        <v>2449</v>
      </c>
      <c r="E13" s="67">
        <v>2480.0</v>
      </c>
      <c r="F13" s="67">
        <v>2471.0</v>
      </c>
      <c r="G13" s="67">
        <v>2464.0</v>
      </c>
      <c r="H13" s="68">
        <v>2464.0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>
      <c r="A14" s="13"/>
      <c r="B14" s="5" t="s">
        <v>12</v>
      </c>
      <c r="C14" s="59">
        <v>0.43</v>
      </c>
      <c r="D14" s="59">
        <v>0.34</v>
      </c>
      <c r="E14" s="59">
        <v>0.47</v>
      </c>
      <c r="F14" s="59">
        <v>0.43</v>
      </c>
      <c r="G14" s="59">
        <v>0.41</v>
      </c>
      <c r="H14" s="69">
        <v>0.38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>
      <c r="A15" s="27"/>
      <c r="B15" s="28" t="s">
        <v>13</v>
      </c>
      <c r="C15" s="28">
        <v>-24.0</v>
      </c>
      <c r="D15" s="28">
        <v>-36.0</v>
      </c>
      <c r="E15" s="37">
        <f>E13-A10</f>
        <v>-5</v>
      </c>
      <c r="F15" s="37">
        <f>F13-A10</f>
        <v>-14</v>
      </c>
      <c r="G15" s="37">
        <f>G13-A10</f>
        <v>-21</v>
      </c>
      <c r="H15" s="38">
        <f>H13-A10</f>
        <v>-21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3.0" customHeight="1">
      <c r="A16" s="62"/>
      <c r="B16" s="62"/>
      <c r="C16" s="62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>
      <c r="A17" s="7">
        <v>2528.0</v>
      </c>
      <c r="B17" s="8" t="s">
        <v>15</v>
      </c>
      <c r="C17" s="9">
        <v>2517.0</v>
      </c>
      <c r="D17" s="9">
        <v>2480.0</v>
      </c>
      <c r="E17" s="10">
        <v>2476.0</v>
      </c>
      <c r="F17" s="10">
        <v>2488.0</v>
      </c>
      <c r="G17" s="10">
        <v>2472.0</v>
      </c>
      <c r="H17" s="70">
        <v>2466.0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>
      <c r="A18" s="13"/>
      <c r="B18" s="5" t="s">
        <v>9</v>
      </c>
      <c r="C18" s="14">
        <v>0.46</v>
      </c>
      <c r="D18" s="25">
        <v>0.26</v>
      </c>
      <c r="E18" s="15">
        <v>0.2</v>
      </c>
      <c r="F18" s="15">
        <v>0.32</v>
      </c>
      <c r="G18" s="15">
        <v>0.26</v>
      </c>
      <c r="H18" s="33">
        <v>0.2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>
      <c r="A19" s="17"/>
      <c r="B19" s="18" t="s">
        <v>10</v>
      </c>
      <c r="C19" s="39">
        <f>C17-2528</f>
        <v>-11</v>
      </c>
      <c r="D19" s="39">
        <f>D17-A17</f>
        <v>-48</v>
      </c>
      <c r="E19" s="40">
        <f t="shared" ref="E19:H19" si="3">E17-2528</f>
        <v>-52</v>
      </c>
      <c r="F19" s="40">
        <f t="shared" si="3"/>
        <v>-40</v>
      </c>
      <c r="G19" s="40">
        <f t="shared" si="3"/>
        <v>-56</v>
      </c>
      <c r="H19" s="71">
        <f t="shared" si="3"/>
        <v>-62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>
      <c r="A20" s="13"/>
      <c r="B20" s="5" t="s">
        <v>11</v>
      </c>
      <c r="C20" s="58">
        <f>A17+C22</f>
        <v>2478</v>
      </c>
      <c r="D20" s="72">
        <f>A17+D22</f>
        <v>2474</v>
      </c>
      <c r="E20" s="23">
        <v>2494.0</v>
      </c>
      <c r="F20" s="23">
        <v>2492.0</v>
      </c>
      <c r="G20" s="23">
        <v>2483.0</v>
      </c>
      <c r="H20" s="24">
        <v>2484.0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>
      <c r="A21" s="13"/>
      <c r="B21" s="5" t="s">
        <v>12</v>
      </c>
      <c r="C21" s="59">
        <v>0.3</v>
      </c>
      <c r="D21" s="59">
        <v>0.26</v>
      </c>
      <c r="E21" s="59">
        <v>0.35</v>
      </c>
      <c r="F21" s="59">
        <v>0.33</v>
      </c>
      <c r="G21" s="59">
        <v>0.31</v>
      </c>
      <c r="H21" s="69">
        <v>0.3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>
      <c r="A22" s="27"/>
      <c r="B22" s="28" t="s">
        <v>13</v>
      </c>
      <c r="C22" s="28">
        <v>-50.0</v>
      </c>
      <c r="D22" s="28">
        <v>-54.0</v>
      </c>
      <c r="E22" s="37">
        <f>E20-A17</f>
        <v>-34</v>
      </c>
      <c r="F22" s="37">
        <f>F20-A17</f>
        <v>-36</v>
      </c>
      <c r="G22" s="37">
        <f>G20-A17</f>
        <v>-45</v>
      </c>
      <c r="H22" s="38">
        <f>H20-A17</f>
        <v>-44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ht="1.5" customHeight="1">
      <c r="A23" s="62"/>
      <c r="B23" s="62"/>
      <c r="C23" s="73"/>
      <c r="D23" s="73"/>
      <c r="E23" s="73"/>
      <c r="F23" s="62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>
      <c r="A24" s="74">
        <v>2552.0</v>
      </c>
      <c r="B24" s="8" t="s">
        <v>16</v>
      </c>
      <c r="C24" s="10">
        <v>2506.0</v>
      </c>
      <c r="D24" s="45">
        <v>2517.0</v>
      </c>
      <c r="E24" s="46" t="s">
        <v>17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>
      <c r="A25" s="13"/>
      <c r="B25" s="5" t="s">
        <v>9</v>
      </c>
      <c r="C25" s="50">
        <v>0.33</v>
      </c>
      <c r="D25" s="75">
        <v>0.3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>
      <c r="A26" s="17"/>
      <c r="B26" s="18" t="s">
        <v>10</v>
      </c>
      <c r="C26" s="40">
        <f>C24-A24</f>
        <v>-46</v>
      </c>
      <c r="D26" s="42">
        <f>D24-A24</f>
        <v>-35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>
      <c r="A27" s="13"/>
      <c r="B27" s="5" t="s">
        <v>11</v>
      </c>
      <c r="C27" s="58">
        <f>C29+A24</f>
        <v>2508</v>
      </c>
      <c r="D27" s="76">
        <f>A24+D29</f>
        <v>2509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>
      <c r="A28" s="13"/>
      <c r="B28" s="5" t="s">
        <v>12</v>
      </c>
      <c r="C28" s="59">
        <v>0.33</v>
      </c>
      <c r="D28" s="69">
        <v>0.34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>
      <c r="A29" s="27"/>
      <c r="B29" s="28" t="s">
        <v>13</v>
      </c>
      <c r="C29" s="28">
        <v>-44.0</v>
      </c>
      <c r="D29" s="53">
        <v>-43.0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>
      <c r="A31" s="54" t="s">
        <v>18</v>
      </c>
      <c r="B31" s="55" t="s">
        <v>19</v>
      </c>
      <c r="C31" s="5" t="s">
        <v>20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>
      <c r="B32" s="5" t="s">
        <v>21</v>
      </c>
      <c r="C32" s="5" t="s">
        <v>22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>
      <c r="B33" s="56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</sheetData>
  <mergeCells count="3">
    <mergeCell ref="B1:I1"/>
    <mergeCell ref="E24:H29"/>
    <mergeCell ref="A31:A3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9.63"/>
  </cols>
  <sheetData>
    <row r="1">
      <c r="A1" s="2" t="s">
        <v>1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>
      <c r="A2" s="5"/>
      <c r="B2" s="5"/>
      <c r="C2" s="6" t="s">
        <v>2</v>
      </c>
      <c r="D2" s="78" t="s">
        <v>3</v>
      </c>
      <c r="E2" s="6" t="s">
        <v>4</v>
      </c>
      <c r="F2" s="6" t="s">
        <v>5</v>
      </c>
      <c r="G2" s="6" t="s">
        <v>6</v>
      </c>
      <c r="H2" s="5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>
      <c r="A3" s="79" t="s">
        <v>25</v>
      </c>
      <c r="B3" s="80" t="s">
        <v>26</v>
      </c>
      <c r="C3" s="9" t="s">
        <v>27</v>
      </c>
      <c r="D3" s="12" t="s">
        <v>28</v>
      </c>
      <c r="E3" s="10" t="s">
        <v>29</v>
      </c>
      <c r="F3" s="9" t="s">
        <v>27</v>
      </c>
      <c r="G3" s="12" t="s">
        <v>29</v>
      </c>
      <c r="H3" s="4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>
      <c r="B4" s="5" t="s">
        <v>30</v>
      </c>
      <c r="C4" s="81">
        <v>9.8</v>
      </c>
      <c r="D4" s="82">
        <v>-1.9</v>
      </c>
      <c r="E4" s="81">
        <v>3.1</v>
      </c>
      <c r="F4" s="81">
        <v>5.2</v>
      </c>
      <c r="G4" s="82">
        <v>-4.4</v>
      </c>
      <c r="H4" s="4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>
      <c r="A5" s="83"/>
      <c r="B5" s="28" t="s">
        <v>31</v>
      </c>
      <c r="C5" s="84" t="s">
        <v>32</v>
      </c>
      <c r="D5" s="85" t="s">
        <v>33</v>
      </c>
      <c r="E5" s="84" t="s">
        <v>34</v>
      </c>
      <c r="F5" s="86" t="s">
        <v>35</v>
      </c>
      <c r="G5" s="85" t="s">
        <v>36</v>
      </c>
      <c r="H5" s="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>
      <c r="A6" s="87" t="s">
        <v>37</v>
      </c>
      <c r="B6" s="5" t="s">
        <v>26</v>
      </c>
      <c r="C6" s="88" t="s">
        <v>38</v>
      </c>
      <c r="D6" s="89" t="s">
        <v>39</v>
      </c>
      <c r="E6" s="88" t="s">
        <v>27</v>
      </c>
      <c r="F6" s="88" t="s">
        <v>38</v>
      </c>
      <c r="G6" s="89" t="s">
        <v>38</v>
      </c>
      <c r="H6" s="4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>
      <c r="B7" s="5" t="s">
        <v>30</v>
      </c>
      <c r="C7" s="90">
        <v>-13.6</v>
      </c>
      <c r="D7" s="91">
        <v>-12.2</v>
      </c>
      <c r="E7" s="90">
        <v>2.5</v>
      </c>
      <c r="F7" s="90">
        <v>-6.0</v>
      </c>
      <c r="G7" s="91">
        <v>-17.0</v>
      </c>
      <c r="H7" s="4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>
      <c r="B8" s="18" t="s">
        <v>31</v>
      </c>
      <c r="C8" s="90" t="s">
        <v>40</v>
      </c>
      <c r="D8" s="91" t="s">
        <v>33</v>
      </c>
      <c r="E8" s="90" t="s">
        <v>41</v>
      </c>
      <c r="F8" s="90" t="s">
        <v>42</v>
      </c>
      <c r="G8" s="91" t="s">
        <v>43</v>
      </c>
      <c r="H8" s="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>
      <c r="A9" s="31"/>
      <c r="B9" s="31"/>
      <c r="C9" s="92"/>
      <c r="D9" s="93"/>
      <c r="E9" s="92"/>
      <c r="F9" s="92"/>
      <c r="G9" s="93"/>
      <c r="H9" s="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>
      <c r="A10" s="94" t="s">
        <v>44</v>
      </c>
      <c r="B10" s="95" t="s">
        <v>26</v>
      </c>
      <c r="C10" s="9" t="s">
        <v>27</v>
      </c>
      <c r="D10" s="96" t="s">
        <v>39</v>
      </c>
      <c r="E10" s="97" t="s">
        <v>29</v>
      </c>
      <c r="F10" s="98" t="s">
        <v>27</v>
      </c>
      <c r="G10" s="96" t="s">
        <v>38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>
      <c r="B11" s="95" t="s">
        <v>30</v>
      </c>
      <c r="C11" s="81">
        <v>5.9</v>
      </c>
      <c r="D11" s="100">
        <v>-5.8</v>
      </c>
      <c r="E11" s="101">
        <v>-2.8</v>
      </c>
      <c r="F11" s="101">
        <v>4.1</v>
      </c>
      <c r="G11" s="100">
        <v>-9.2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>
      <c r="B12" s="102" t="s">
        <v>31</v>
      </c>
      <c r="C12" s="84" t="s">
        <v>45</v>
      </c>
      <c r="D12" s="103" t="s">
        <v>33</v>
      </c>
      <c r="E12" s="104" t="s">
        <v>46</v>
      </c>
      <c r="F12" s="105" t="s">
        <v>47</v>
      </c>
      <c r="G12" s="106" t="s">
        <v>36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>
      <c r="A13" s="107" t="s">
        <v>48</v>
      </c>
      <c r="B13" s="95" t="s">
        <v>26</v>
      </c>
      <c r="C13" s="88" t="s">
        <v>38</v>
      </c>
      <c r="D13" s="96" t="s">
        <v>39</v>
      </c>
      <c r="E13" s="97" t="s">
        <v>29</v>
      </c>
      <c r="F13" s="97" t="s">
        <v>29</v>
      </c>
      <c r="G13" s="96" t="s">
        <v>38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>
      <c r="B14" s="95" t="s">
        <v>30</v>
      </c>
      <c r="C14" s="90">
        <v>-40.2</v>
      </c>
      <c r="D14" s="108">
        <v>-38.6</v>
      </c>
      <c r="E14" s="109">
        <v>-26.6</v>
      </c>
      <c r="F14" s="109">
        <v>-31.3</v>
      </c>
      <c r="G14" s="108">
        <v>-41.3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>
      <c r="A15" s="83"/>
      <c r="B15" s="102" t="s">
        <v>31</v>
      </c>
      <c r="C15" s="90" t="s">
        <v>49</v>
      </c>
      <c r="D15" s="103" t="s">
        <v>33</v>
      </c>
      <c r="E15" s="104" t="s">
        <v>50</v>
      </c>
      <c r="F15" s="104" t="s">
        <v>51</v>
      </c>
      <c r="G15" s="106" t="s">
        <v>52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>
      <c r="A16" s="31"/>
      <c r="B16" s="31"/>
      <c r="C16" s="92"/>
      <c r="D16" s="93"/>
      <c r="E16" s="92"/>
      <c r="F16" s="92"/>
      <c r="G16" s="93"/>
      <c r="H16" s="4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>
      <c r="A17" s="110" t="s">
        <v>53</v>
      </c>
      <c r="B17" s="5" t="s">
        <v>26</v>
      </c>
      <c r="C17" s="111" t="s">
        <v>38</v>
      </c>
      <c r="D17" s="89" t="s">
        <v>39</v>
      </c>
      <c r="E17" s="88" t="s">
        <v>29</v>
      </c>
      <c r="F17" s="88" t="s">
        <v>38</v>
      </c>
      <c r="G17" s="89" t="s">
        <v>38</v>
      </c>
      <c r="H17" s="4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>
      <c r="B18" s="5" t="s">
        <v>30</v>
      </c>
      <c r="C18" s="81">
        <v>-30.7</v>
      </c>
      <c r="D18" s="82">
        <v>-33.5</v>
      </c>
      <c r="E18" s="81">
        <v>-22.4</v>
      </c>
      <c r="F18" s="81">
        <v>-29.5</v>
      </c>
      <c r="G18" s="82">
        <v>-31.3</v>
      </c>
      <c r="H18" s="4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>
      <c r="A19" s="83"/>
      <c r="B19" s="28" t="s">
        <v>31</v>
      </c>
      <c r="C19" s="84" t="s">
        <v>54</v>
      </c>
      <c r="D19" s="112" t="s">
        <v>33</v>
      </c>
      <c r="E19" s="86" t="s">
        <v>55</v>
      </c>
      <c r="F19" s="86" t="s">
        <v>56</v>
      </c>
      <c r="G19" s="112" t="s">
        <v>57</v>
      </c>
      <c r="H19" s="4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>
      <c r="A20" s="46" t="s">
        <v>58</v>
      </c>
      <c r="B20" s="5" t="s">
        <v>26</v>
      </c>
      <c r="C20" s="88" t="s">
        <v>38</v>
      </c>
      <c r="D20" s="89" t="s">
        <v>39</v>
      </c>
      <c r="E20" s="88" t="s">
        <v>29</v>
      </c>
      <c r="F20" s="88" t="s">
        <v>29</v>
      </c>
      <c r="G20" s="89" t="s">
        <v>38</v>
      </c>
      <c r="H20" s="4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>
      <c r="B21" s="5" t="s">
        <v>30</v>
      </c>
      <c r="C21" s="90">
        <v>-67.7</v>
      </c>
      <c r="D21" s="91">
        <v>-61.2</v>
      </c>
      <c r="E21" s="90">
        <v>-45.1</v>
      </c>
      <c r="F21" s="90">
        <v>-47.1</v>
      </c>
      <c r="G21" s="91">
        <v>-50.8</v>
      </c>
      <c r="H21" s="4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>
      <c r="B22" s="28" t="s">
        <v>31</v>
      </c>
      <c r="C22" s="90" t="s">
        <v>59</v>
      </c>
      <c r="D22" s="91" t="s">
        <v>33</v>
      </c>
      <c r="E22" s="90" t="s">
        <v>60</v>
      </c>
      <c r="F22" s="90" t="s">
        <v>61</v>
      </c>
      <c r="G22" s="91" t="s">
        <v>62</v>
      </c>
      <c r="H22" s="4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>
      <c r="A23" s="31"/>
      <c r="B23" s="31"/>
      <c r="C23" s="92"/>
      <c r="D23" s="93"/>
      <c r="E23" s="92"/>
      <c r="F23" s="92"/>
      <c r="G23" s="93"/>
      <c r="H23" s="4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>
      <c r="A24" s="113" t="s">
        <v>63</v>
      </c>
      <c r="B24" s="5" t="s">
        <v>26</v>
      </c>
      <c r="C24" s="9" t="s">
        <v>29</v>
      </c>
      <c r="D24" s="89" t="s">
        <v>39</v>
      </c>
      <c r="E24" s="114" t="s">
        <v>38</v>
      </c>
      <c r="F24" s="115" t="s">
        <v>27</v>
      </c>
      <c r="G24" s="89" t="s">
        <v>38</v>
      </c>
      <c r="H24" s="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>
      <c r="B25" s="5" t="s">
        <v>30</v>
      </c>
      <c r="C25" s="81">
        <v>-6.4</v>
      </c>
      <c r="D25" s="82">
        <v>-15.5</v>
      </c>
      <c r="E25" s="81">
        <v>-8.9</v>
      </c>
      <c r="F25" s="81">
        <v>-4.4</v>
      </c>
      <c r="G25" s="82">
        <v>-13.9</v>
      </c>
      <c r="H25" s="4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>
      <c r="A26" s="83"/>
      <c r="B26" s="28" t="s">
        <v>31</v>
      </c>
      <c r="C26" s="84" t="s">
        <v>64</v>
      </c>
      <c r="D26" s="112" t="s">
        <v>33</v>
      </c>
      <c r="E26" s="86" t="s">
        <v>65</v>
      </c>
      <c r="F26" s="86" t="s">
        <v>35</v>
      </c>
      <c r="G26" s="112" t="s">
        <v>66</v>
      </c>
      <c r="H26" s="4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>
      <c r="A27" s="116" t="s">
        <v>67</v>
      </c>
      <c r="B27" s="5" t="s">
        <v>26</v>
      </c>
      <c r="C27" s="88" t="s">
        <v>38</v>
      </c>
      <c r="D27" s="89" t="s">
        <v>68</v>
      </c>
      <c r="E27" s="88" t="s">
        <v>29</v>
      </c>
      <c r="F27" s="88" t="s">
        <v>29</v>
      </c>
      <c r="G27" s="89" t="s">
        <v>38</v>
      </c>
      <c r="H27" s="4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>
      <c r="B28" s="5" t="s">
        <v>30</v>
      </c>
      <c r="C28" s="90">
        <v>-42.6</v>
      </c>
      <c r="D28" s="91">
        <v>-41.4</v>
      </c>
      <c r="E28" s="90">
        <v>-30.1</v>
      </c>
      <c r="F28" s="90">
        <v>-34.7</v>
      </c>
      <c r="G28" s="91">
        <v>-45.9</v>
      </c>
      <c r="H28" s="4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>
      <c r="B29" s="28" t="s">
        <v>31</v>
      </c>
      <c r="C29" s="90" t="s">
        <v>69</v>
      </c>
      <c r="D29" s="91" t="s">
        <v>33</v>
      </c>
      <c r="E29" s="90" t="s">
        <v>70</v>
      </c>
      <c r="F29" s="90" t="s">
        <v>71</v>
      </c>
      <c r="G29" s="91" t="s">
        <v>72</v>
      </c>
      <c r="H29" s="4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>
      <c r="A30" s="31"/>
      <c r="B30" s="31"/>
      <c r="C30" s="92"/>
      <c r="D30" s="93"/>
      <c r="E30" s="92"/>
      <c r="F30" s="92"/>
      <c r="G30" s="117" t="s">
        <v>73</v>
      </c>
      <c r="H30" s="4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>
      <c r="A31" s="113" t="s">
        <v>74</v>
      </c>
      <c r="B31" s="5" t="s">
        <v>26</v>
      </c>
      <c r="C31" s="88" t="s">
        <v>33</v>
      </c>
      <c r="D31" s="89" t="s">
        <v>33</v>
      </c>
      <c r="E31" s="88" t="s">
        <v>33</v>
      </c>
      <c r="F31" s="88" t="s">
        <v>33</v>
      </c>
      <c r="G31" s="89" t="s">
        <v>33</v>
      </c>
      <c r="H31" s="4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>
      <c r="B32" s="5" t="s">
        <v>30</v>
      </c>
      <c r="C32" s="118">
        <v>-104.5</v>
      </c>
      <c r="D32" s="82">
        <v>-93.0</v>
      </c>
      <c r="E32" s="118">
        <v>-96.8</v>
      </c>
      <c r="F32" s="118">
        <v>-99.4</v>
      </c>
      <c r="G32" s="82">
        <v>-92.1</v>
      </c>
      <c r="H32" s="4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>
      <c r="A33" s="83"/>
      <c r="B33" s="28" t="s">
        <v>31</v>
      </c>
      <c r="C33" s="84" t="s">
        <v>75</v>
      </c>
      <c r="D33" s="112" t="s">
        <v>33</v>
      </c>
      <c r="E33" s="84" t="s">
        <v>76</v>
      </c>
      <c r="F33" s="86" t="s">
        <v>77</v>
      </c>
      <c r="G33" s="85" t="s">
        <v>78</v>
      </c>
      <c r="H33" s="4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>
      <c r="A34" s="116" t="s">
        <v>79</v>
      </c>
      <c r="B34" s="5" t="s">
        <v>26</v>
      </c>
      <c r="C34" s="88" t="s">
        <v>80</v>
      </c>
      <c r="D34" s="89" t="s">
        <v>81</v>
      </c>
      <c r="E34" s="88" t="s">
        <v>38</v>
      </c>
      <c r="F34" s="88" t="s">
        <v>80</v>
      </c>
      <c r="G34" s="89" t="s">
        <v>80</v>
      </c>
      <c r="H34" s="4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>
      <c r="B35" s="5" t="s">
        <v>30</v>
      </c>
      <c r="C35" s="90">
        <v>-96.3</v>
      </c>
      <c r="D35" s="91">
        <v>-97.3</v>
      </c>
      <c r="E35" s="90">
        <v>-88.1</v>
      </c>
      <c r="F35" s="90">
        <v>-95.5</v>
      </c>
      <c r="G35" s="91">
        <v>-104.7</v>
      </c>
      <c r="H35" s="4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>
      <c r="B36" s="5" t="s">
        <v>31</v>
      </c>
      <c r="C36" s="86" t="s">
        <v>56</v>
      </c>
      <c r="D36" s="91" t="s">
        <v>33</v>
      </c>
      <c r="E36" s="90" t="s">
        <v>82</v>
      </c>
      <c r="F36" s="90" t="s">
        <v>83</v>
      </c>
      <c r="G36" s="91" t="s">
        <v>84</v>
      </c>
      <c r="H36" s="4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>
      <c r="A37" s="119"/>
      <c r="B37" s="31"/>
      <c r="C37" s="31"/>
      <c r="D37" s="120"/>
      <c r="E37" s="31"/>
      <c r="F37" s="31"/>
      <c r="G37" s="120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>
      <c r="A38" s="12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>
      <c r="A39" s="122" t="s">
        <v>18</v>
      </c>
      <c r="B39" s="55" t="s">
        <v>85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>
      <c r="B40" s="5" t="s">
        <v>86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>
      <c r="B41" s="56" t="s">
        <v>87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</row>
    <row r="179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</row>
    <row r="18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</row>
    <row r="18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</row>
    <row r="18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</row>
    <row r="184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</row>
    <row r="18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</row>
    <row r="18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</row>
    <row r="187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</row>
    <row r="188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</row>
    <row r="19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</row>
    <row r="197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</row>
    <row r="198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</row>
    <row r="199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</row>
    <row r="200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</row>
    <row r="20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</row>
    <row r="20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</row>
    <row r="20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</row>
    <row r="204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</row>
    <row r="21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</row>
    <row r="214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</row>
    <row r="2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</row>
    <row r="21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</row>
    <row r="217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</row>
    <row r="218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</row>
    <row r="219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</row>
    <row r="22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</row>
    <row r="237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</row>
    <row r="238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</row>
    <row r="249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</row>
    <row r="25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</row>
    <row r="254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</row>
    <row r="25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</row>
    <row r="257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</row>
    <row r="26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</row>
    <row r="26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</row>
    <row r="268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</row>
    <row r="269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</row>
    <row r="27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</row>
    <row r="27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</row>
    <row r="27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</row>
    <row r="27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</row>
    <row r="274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</row>
    <row r="2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</row>
    <row r="28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</row>
    <row r="287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</row>
    <row r="288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</row>
    <row r="289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</row>
    <row r="29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</row>
    <row r="29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</row>
    <row r="29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</row>
    <row r="30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</row>
    <row r="30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</row>
    <row r="30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</row>
    <row r="304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</row>
    <row r="30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</row>
    <row r="30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</row>
    <row r="308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</row>
    <row r="309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</row>
    <row r="310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</row>
    <row r="31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</row>
    <row r="31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</row>
    <row r="31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</row>
    <row r="314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</row>
    <row r="31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</row>
    <row r="31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</row>
    <row r="317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</row>
    <row r="318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</row>
    <row r="319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</row>
    <row r="320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</row>
    <row r="32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</row>
    <row r="32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</row>
    <row r="32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</row>
    <row r="32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</row>
    <row r="3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</row>
    <row r="327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</row>
    <row r="328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</row>
    <row r="329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</row>
    <row r="330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</row>
    <row r="33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</row>
    <row r="334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</row>
    <row r="33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</row>
    <row r="33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</row>
    <row r="337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</row>
    <row r="338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</row>
    <row r="339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</row>
    <row r="340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</row>
    <row r="34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</row>
    <row r="34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</row>
    <row r="344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</row>
    <row r="34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</row>
    <row r="34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</row>
    <row r="347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</row>
    <row r="348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</row>
    <row r="349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</row>
    <row r="350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</row>
    <row r="35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</row>
    <row r="35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</row>
    <row r="35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</row>
    <row r="354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</row>
    <row r="35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</row>
    <row r="35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</row>
    <row r="357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</row>
    <row r="358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</row>
    <row r="359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</row>
    <row r="360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</row>
    <row r="36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</row>
    <row r="36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</row>
    <row r="36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</row>
    <row r="364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</row>
    <row r="36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</row>
    <row r="36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</row>
    <row r="367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</row>
    <row r="368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</row>
    <row r="369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</row>
    <row r="370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</row>
    <row r="37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</row>
    <row r="37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</row>
    <row r="37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</row>
    <row r="374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</row>
    <row r="3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</row>
    <row r="37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</row>
    <row r="377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</row>
    <row r="378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</row>
    <row r="379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</row>
    <row r="380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</row>
    <row r="38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</row>
    <row r="38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</row>
    <row r="38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</row>
    <row r="384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</row>
    <row r="38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</row>
    <row r="38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</row>
    <row r="387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</row>
    <row r="388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</row>
    <row r="389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</row>
    <row r="390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</row>
    <row r="39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</row>
    <row r="39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</row>
    <row r="39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</row>
    <row r="394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</row>
    <row r="39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</row>
    <row r="39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</row>
    <row r="397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</row>
    <row r="398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</row>
    <row r="399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</row>
    <row r="400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</row>
    <row r="40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</row>
    <row r="40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</row>
    <row r="404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</row>
    <row r="40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</row>
    <row r="40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</row>
    <row r="407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</row>
    <row r="408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</row>
    <row r="409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</row>
    <row r="410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</row>
    <row r="41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</row>
    <row r="41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</row>
    <row r="41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</row>
    <row r="414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</row>
    <row r="41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</row>
    <row r="417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</row>
    <row r="418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</row>
    <row r="420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</row>
    <row r="42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</row>
    <row r="42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</row>
    <row r="42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</row>
    <row r="424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</row>
    <row r="42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</row>
    <row r="4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</row>
    <row r="427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</row>
    <row r="428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</row>
    <row r="429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</row>
    <row r="430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</row>
    <row r="43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</row>
    <row r="43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</row>
    <row r="43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</row>
    <row r="434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</row>
    <row r="43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</row>
    <row r="43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</row>
    <row r="437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</row>
    <row r="438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</row>
    <row r="439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</row>
    <row r="440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</row>
    <row r="44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</row>
    <row r="44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</row>
    <row r="44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</row>
    <row r="444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</row>
    <row r="44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</row>
    <row r="44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</row>
    <row r="447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</row>
    <row r="448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</row>
    <row r="449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</row>
    <row r="45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</row>
    <row r="45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</row>
    <row r="454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</row>
    <row r="45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</row>
    <row r="45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</row>
    <row r="457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</row>
    <row r="458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</row>
    <row r="459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</row>
    <row r="460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</row>
    <row r="46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</row>
    <row r="46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</row>
    <row r="46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</row>
    <row r="464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</row>
    <row r="46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</row>
    <row r="46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</row>
    <row r="467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</row>
    <row r="468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</row>
    <row r="469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</row>
    <row r="470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</row>
    <row r="47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</row>
    <row r="47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</row>
    <row r="47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</row>
    <row r="474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</row>
    <row r="4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</row>
    <row r="47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</row>
    <row r="477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</row>
    <row r="478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</row>
    <row r="479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</row>
    <row r="480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</row>
    <row r="48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</row>
    <row r="48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</row>
    <row r="48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</row>
    <row r="484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</row>
    <row r="48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</row>
    <row r="48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</row>
    <row r="487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</row>
    <row r="488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</row>
    <row r="489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</row>
    <row r="490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</row>
    <row r="49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</row>
    <row r="49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</row>
    <row r="494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</row>
    <row r="49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</row>
    <row r="49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</row>
    <row r="497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</row>
    <row r="498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</row>
    <row r="499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</row>
    <row r="500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</row>
    <row r="50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</row>
    <row r="50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</row>
    <row r="50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</row>
    <row r="504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</row>
    <row r="50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</row>
    <row r="50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</row>
    <row r="507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</row>
    <row r="508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</row>
    <row r="509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</row>
    <row r="510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</row>
    <row r="51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</row>
    <row r="51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</row>
    <row r="51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</row>
    <row r="514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</row>
    <row r="51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</row>
    <row r="51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</row>
    <row r="519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</row>
    <row r="520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</row>
    <row r="52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</row>
    <row r="52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</row>
    <row r="52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</row>
    <row r="524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</row>
    <row r="52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</row>
    <row r="5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</row>
    <row r="527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</row>
    <row r="528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</row>
    <row r="529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</row>
    <row r="530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</row>
    <row r="53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</row>
    <row r="53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</row>
    <row r="534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</row>
    <row r="53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</row>
    <row r="53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</row>
    <row r="537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</row>
    <row r="538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</row>
    <row r="540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</row>
    <row r="54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</row>
    <row r="54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</row>
    <row r="54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</row>
    <row r="544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</row>
    <row r="54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</row>
    <row r="54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</row>
    <row r="547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</row>
    <row r="548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</row>
    <row r="549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</row>
    <row r="550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</row>
    <row r="55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</row>
    <row r="55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</row>
    <row r="55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</row>
    <row r="554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</row>
    <row r="55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</row>
    <row r="55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</row>
    <row r="557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</row>
    <row r="558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</row>
    <row r="559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</row>
    <row r="560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</row>
    <row r="56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</row>
    <row r="56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</row>
    <row r="56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</row>
    <row r="564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</row>
    <row r="56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</row>
    <row r="56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</row>
    <row r="567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</row>
    <row r="568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</row>
    <row r="569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</row>
    <row r="570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</row>
    <row r="57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</row>
    <row r="57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</row>
    <row r="574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</row>
    <row r="5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</row>
    <row r="57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</row>
    <row r="577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</row>
    <row r="578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</row>
    <row r="579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</row>
    <row r="580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</row>
    <row r="58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</row>
    <row r="58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</row>
    <row r="58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</row>
    <row r="584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</row>
    <row r="58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</row>
    <row r="58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</row>
    <row r="587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</row>
    <row r="588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</row>
    <row r="589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</row>
    <row r="590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</row>
    <row r="59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</row>
    <row r="59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</row>
    <row r="59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</row>
    <row r="594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</row>
    <row r="59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</row>
    <row r="59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</row>
    <row r="597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</row>
    <row r="598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</row>
    <row r="599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</row>
    <row r="600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</row>
    <row r="60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</row>
    <row r="60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</row>
    <row r="60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</row>
    <row r="604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</row>
    <row r="60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</row>
    <row r="60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</row>
    <row r="607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</row>
    <row r="608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</row>
    <row r="609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</row>
    <row r="610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</row>
    <row r="61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</row>
    <row r="61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</row>
    <row r="61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</row>
    <row r="614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</row>
    <row r="61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</row>
    <row r="61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</row>
    <row r="617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</row>
    <row r="618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</row>
    <row r="619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</row>
    <row r="620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</row>
    <row r="62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</row>
    <row r="62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</row>
    <row r="62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</row>
    <row r="624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</row>
    <row r="62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</row>
    <row r="6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</row>
    <row r="627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</row>
    <row r="628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</row>
    <row r="629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</row>
    <row r="630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</row>
    <row r="63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</row>
    <row r="63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</row>
    <row r="633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</row>
    <row r="634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</row>
    <row r="63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</row>
    <row r="63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</row>
    <row r="637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</row>
    <row r="638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</row>
    <row r="639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</row>
    <row r="64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</row>
    <row r="64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</row>
    <row r="643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</row>
    <row r="644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</row>
    <row r="64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</row>
    <row r="64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</row>
    <row r="647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</row>
    <row r="648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</row>
    <row r="649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</row>
    <row r="650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</row>
    <row r="65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</row>
    <row r="65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</row>
    <row r="653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</row>
    <row r="654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</row>
    <row r="65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</row>
    <row r="65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</row>
    <row r="657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</row>
    <row r="658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</row>
    <row r="659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</row>
    <row r="660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</row>
    <row r="66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</row>
    <row r="66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</row>
    <row r="663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</row>
    <row r="664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</row>
    <row r="66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</row>
    <row r="66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</row>
    <row r="667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</row>
    <row r="668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</row>
    <row r="669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</row>
    <row r="670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</row>
    <row r="67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</row>
    <row r="67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</row>
    <row r="673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</row>
    <row r="674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</row>
    <row r="6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</row>
    <row r="67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</row>
    <row r="677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</row>
    <row r="678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</row>
    <row r="679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</row>
    <row r="680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</row>
    <row r="68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</row>
    <row r="68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</row>
    <row r="683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</row>
    <row r="684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</row>
    <row r="68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</row>
    <row r="68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</row>
    <row r="687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</row>
    <row r="688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</row>
    <row r="689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</row>
    <row r="690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</row>
    <row r="69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</row>
    <row r="69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</row>
    <row r="693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</row>
    <row r="694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</row>
    <row r="69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</row>
    <row r="69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</row>
    <row r="697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</row>
    <row r="698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</row>
    <row r="699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</row>
    <row r="700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</row>
    <row r="70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</row>
    <row r="70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</row>
    <row r="703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</row>
    <row r="704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</row>
    <row r="70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</row>
    <row r="70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</row>
    <row r="707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</row>
    <row r="708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</row>
    <row r="709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</row>
    <row r="710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</row>
    <row r="71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</row>
    <row r="71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</row>
    <row r="713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</row>
    <row r="714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</row>
    <row r="71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</row>
    <row r="71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</row>
    <row r="717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</row>
    <row r="718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</row>
    <row r="719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</row>
    <row r="720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</row>
    <row r="72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</row>
    <row r="72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</row>
    <row r="723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</row>
    <row r="724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</row>
    <row r="72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</row>
    <row r="7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</row>
    <row r="727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</row>
    <row r="728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</row>
    <row r="729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</row>
    <row r="730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</row>
    <row r="73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</row>
    <row r="73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</row>
    <row r="733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</row>
    <row r="734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</row>
    <row r="73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</row>
    <row r="73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</row>
    <row r="737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</row>
    <row r="738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</row>
    <row r="739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</row>
    <row r="740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</row>
    <row r="74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</row>
    <row r="74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</row>
    <row r="743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</row>
    <row r="744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</row>
    <row r="74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</row>
    <row r="74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</row>
    <row r="747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</row>
    <row r="748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</row>
    <row r="749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</row>
    <row r="750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</row>
    <row r="75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</row>
    <row r="75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</row>
    <row r="753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</row>
    <row r="754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</row>
    <row r="75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</row>
    <row r="75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</row>
    <row r="757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</row>
    <row r="758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</row>
    <row r="759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</row>
    <row r="760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</row>
    <row r="76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</row>
    <row r="76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</row>
    <row r="763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</row>
    <row r="764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</row>
    <row r="76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</row>
    <row r="76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</row>
    <row r="767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</row>
    <row r="768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</row>
    <row r="769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</row>
    <row r="770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</row>
    <row r="77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</row>
    <row r="77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</row>
    <row r="773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</row>
    <row r="774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</row>
    <row r="7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</row>
    <row r="77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</row>
    <row r="777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</row>
    <row r="778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</row>
    <row r="779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</row>
    <row r="780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</row>
    <row r="78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</row>
    <row r="78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</row>
    <row r="783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</row>
    <row r="784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</row>
    <row r="78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</row>
    <row r="78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</row>
    <row r="787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</row>
    <row r="788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</row>
    <row r="789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</row>
    <row r="790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</row>
    <row r="79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</row>
    <row r="79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</row>
    <row r="793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</row>
    <row r="794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</row>
    <row r="79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</row>
    <row r="79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</row>
    <row r="797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</row>
    <row r="798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</row>
    <row r="799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</row>
    <row r="800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</row>
    <row r="80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</row>
    <row r="80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</row>
    <row r="803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</row>
    <row r="804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</row>
    <row r="80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</row>
    <row r="80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</row>
    <row r="807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</row>
    <row r="808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</row>
    <row r="809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</row>
    <row r="810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</row>
    <row r="81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</row>
    <row r="81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</row>
    <row r="813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</row>
    <row r="814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</row>
    <row r="81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</row>
    <row r="81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</row>
    <row r="817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</row>
    <row r="818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</row>
    <row r="819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</row>
    <row r="820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</row>
    <row r="82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</row>
    <row r="82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</row>
    <row r="823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</row>
    <row r="824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</row>
    <row r="82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</row>
    <row r="8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</row>
    <row r="827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</row>
    <row r="828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</row>
    <row r="829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</row>
    <row r="830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</row>
    <row r="83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</row>
    <row r="83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</row>
    <row r="833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</row>
    <row r="834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</row>
    <row r="83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</row>
    <row r="83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</row>
    <row r="837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</row>
    <row r="838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</row>
    <row r="839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</row>
    <row r="840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</row>
    <row r="84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</row>
    <row r="843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</row>
    <row r="844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</row>
    <row r="84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</row>
    <row r="84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</row>
    <row r="847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</row>
    <row r="848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</row>
    <row r="849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</row>
    <row r="850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</row>
    <row r="85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</row>
    <row r="85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</row>
    <row r="853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</row>
    <row r="854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</row>
    <row r="85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</row>
    <row r="857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</row>
    <row r="858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</row>
    <row r="859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</row>
    <row r="860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</row>
    <row r="86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</row>
    <row r="86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</row>
    <row r="863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</row>
    <row r="864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</row>
    <row r="86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</row>
    <row r="86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</row>
    <row r="867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</row>
    <row r="868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</row>
    <row r="869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</row>
    <row r="870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</row>
    <row r="87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</row>
    <row r="87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</row>
    <row r="873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</row>
    <row r="874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</row>
    <row r="8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</row>
    <row r="87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</row>
    <row r="877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</row>
    <row r="878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</row>
    <row r="879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</row>
    <row r="880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</row>
    <row r="88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</row>
    <row r="88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</row>
    <row r="883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</row>
    <row r="884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</row>
    <row r="88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</row>
    <row r="88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</row>
    <row r="887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</row>
    <row r="888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</row>
    <row r="889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</row>
    <row r="890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</row>
    <row r="89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</row>
    <row r="89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</row>
    <row r="893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</row>
    <row r="894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</row>
    <row r="89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</row>
    <row r="89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</row>
    <row r="897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</row>
    <row r="898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</row>
    <row r="899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</row>
    <row r="900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</row>
    <row r="90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</row>
    <row r="90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</row>
    <row r="903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</row>
    <row r="904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</row>
    <row r="90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</row>
    <row r="90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</row>
    <row r="907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</row>
    <row r="908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</row>
    <row r="909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</row>
    <row r="910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</row>
    <row r="91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</row>
    <row r="91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</row>
    <row r="913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</row>
    <row r="914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</row>
    <row r="91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</row>
    <row r="91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</row>
    <row r="917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</row>
    <row r="918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</row>
    <row r="919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</row>
    <row r="920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</row>
    <row r="92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</row>
    <row r="92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</row>
    <row r="923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</row>
    <row r="924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</row>
    <row r="92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</row>
    <row r="9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</row>
    <row r="927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</row>
    <row r="928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</row>
    <row r="929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</row>
    <row r="930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</row>
    <row r="93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</row>
    <row r="93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</row>
    <row r="933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</row>
    <row r="934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</row>
    <row r="93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</row>
    <row r="93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</row>
    <row r="937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</row>
    <row r="938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</row>
    <row r="939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</row>
    <row r="940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</row>
    <row r="94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</row>
    <row r="94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</row>
    <row r="943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</row>
    <row r="944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</row>
    <row r="94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</row>
    <row r="94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</row>
    <row r="947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</row>
    <row r="948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</row>
    <row r="949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</row>
    <row r="950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</row>
    <row r="95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</row>
    <row r="95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</row>
    <row r="953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</row>
    <row r="954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</row>
    <row r="95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</row>
    <row r="95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</row>
    <row r="957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</row>
    <row r="958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</row>
    <row r="959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</row>
    <row r="960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</row>
    <row r="96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</row>
    <row r="96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</row>
    <row r="963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</row>
    <row r="964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</row>
    <row r="96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</row>
    <row r="968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</row>
    <row r="969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</row>
    <row r="970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</row>
    <row r="97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</row>
    <row r="97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</row>
    <row r="973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</row>
    <row r="974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</row>
    <row r="9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</row>
    <row r="97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</row>
    <row r="977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</row>
    <row r="978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</row>
    <row r="979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</row>
    <row r="980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</row>
    <row r="98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</row>
    <row r="98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</row>
    <row r="983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</row>
    <row r="984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</row>
    <row r="98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</row>
    <row r="98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</row>
    <row r="987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</row>
    <row r="988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</row>
    <row r="989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</row>
    <row r="990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</row>
    <row r="99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</row>
    <row r="99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</row>
    <row r="993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</row>
    <row r="994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</row>
    <row r="99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</row>
    <row r="99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</row>
    <row r="997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</row>
    <row r="998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</row>
    <row r="999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</row>
    <row r="1000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</row>
  </sheetData>
  <mergeCells count="12">
    <mergeCell ref="A24:A26"/>
    <mergeCell ref="A27:A29"/>
    <mergeCell ref="A31:A33"/>
    <mergeCell ref="A34:A36"/>
    <mergeCell ref="A39:A41"/>
    <mergeCell ref="A1:H1"/>
    <mergeCell ref="A3:A5"/>
    <mergeCell ref="A6:A8"/>
    <mergeCell ref="A10:A12"/>
    <mergeCell ref="A13:A15"/>
    <mergeCell ref="A17:A19"/>
    <mergeCell ref="A20:A2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9.63"/>
  </cols>
  <sheetData>
    <row r="1">
      <c r="A1" s="2" t="s">
        <v>88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>
      <c r="A2" s="5"/>
      <c r="B2" s="5"/>
      <c r="C2" s="6" t="s">
        <v>2</v>
      </c>
      <c r="D2" s="78" t="s">
        <v>3</v>
      </c>
      <c r="E2" s="6" t="s">
        <v>4</v>
      </c>
      <c r="F2" s="6" t="s">
        <v>5</v>
      </c>
      <c r="G2" s="6" t="s">
        <v>6</v>
      </c>
      <c r="H2" s="5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>
      <c r="A3" s="110" t="s">
        <v>25</v>
      </c>
      <c r="B3" s="80" t="s">
        <v>26</v>
      </c>
      <c r="C3" s="9" t="s">
        <v>29</v>
      </c>
      <c r="D3" s="12" t="s">
        <v>28</v>
      </c>
      <c r="E3" s="9" t="s">
        <v>29</v>
      </c>
      <c r="F3" s="9" t="s">
        <v>27</v>
      </c>
      <c r="G3" s="12" t="s">
        <v>29</v>
      </c>
      <c r="H3" s="4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>
      <c r="B4" s="5" t="s">
        <v>30</v>
      </c>
      <c r="C4" s="81">
        <v>-17.4</v>
      </c>
      <c r="D4" s="82">
        <v>-17.8</v>
      </c>
      <c r="E4" s="81">
        <v>-14.2</v>
      </c>
      <c r="F4" s="81">
        <v>-13.8</v>
      </c>
      <c r="G4" s="82">
        <v>-19.5</v>
      </c>
      <c r="H4" s="4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>
      <c r="A5" s="83"/>
      <c r="B5" s="28" t="s">
        <v>31</v>
      </c>
      <c r="C5" s="84" t="s">
        <v>89</v>
      </c>
      <c r="D5" s="85" t="s">
        <v>33</v>
      </c>
      <c r="E5" s="84" t="s">
        <v>90</v>
      </c>
      <c r="F5" s="86" t="s">
        <v>91</v>
      </c>
      <c r="G5" s="85" t="s">
        <v>92</v>
      </c>
      <c r="H5" s="4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>
      <c r="A6" s="87" t="s">
        <v>37</v>
      </c>
      <c r="B6" s="5" t="s">
        <v>26</v>
      </c>
      <c r="C6" s="88" t="s">
        <v>38</v>
      </c>
      <c r="D6" s="123" t="s">
        <v>39</v>
      </c>
      <c r="E6" s="111" t="s">
        <v>38</v>
      </c>
      <c r="F6" s="111" t="s">
        <v>38</v>
      </c>
      <c r="G6" s="123" t="s">
        <v>38</v>
      </c>
      <c r="H6" s="4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>
      <c r="B7" s="5" t="s">
        <v>30</v>
      </c>
      <c r="C7" s="90">
        <v>-49.1</v>
      </c>
      <c r="D7" s="91">
        <v>-51.7</v>
      </c>
      <c r="E7" s="90">
        <v>-33.5</v>
      </c>
      <c r="F7" s="90">
        <v>-36.4</v>
      </c>
      <c r="G7" s="91">
        <v>-38.0</v>
      </c>
      <c r="H7" s="4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>
      <c r="B8" s="18" t="s">
        <v>31</v>
      </c>
      <c r="C8" s="90" t="s">
        <v>93</v>
      </c>
      <c r="D8" s="85" t="s">
        <v>33</v>
      </c>
      <c r="E8" s="84" t="s">
        <v>54</v>
      </c>
      <c r="F8" s="86" t="s">
        <v>94</v>
      </c>
      <c r="G8" s="85" t="s">
        <v>95</v>
      </c>
      <c r="H8" s="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ht="7.5" customHeight="1">
      <c r="A9" s="31"/>
      <c r="B9" s="31"/>
      <c r="C9" s="124"/>
      <c r="D9" s="117" t="s">
        <v>39</v>
      </c>
      <c r="E9" s="92"/>
      <c r="F9" s="92"/>
      <c r="G9" s="93"/>
      <c r="H9" s="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>
      <c r="A10" s="94" t="s">
        <v>44</v>
      </c>
      <c r="B10" s="95" t="s">
        <v>26</v>
      </c>
      <c r="C10" s="9" t="s">
        <v>29</v>
      </c>
      <c r="D10" s="125" t="s">
        <v>28</v>
      </c>
      <c r="E10" s="126" t="s">
        <v>29</v>
      </c>
      <c r="F10" s="127" t="s">
        <v>27</v>
      </c>
      <c r="G10" s="125" t="s">
        <v>29</v>
      </c>
      <c r="H10" s="4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>
      <c r="B11" s="95" t="s">
        <v>30</v>
      </c>
      <c r="C11" s="81">
        <v>-22.0</v>
      </c>
      <c r="D11" s="100">
        <v>-18.4</v>
      </c>
      <c r="E11" s="101">
        <v>-22.3</v>
      </c>
      <c r="F11" s="101">
        <v>-18.8</v>
      </c>
      <c r="G11" s="100">
        <v>-23.1</v>
      </c>
      <c r="H11" s="4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>
      <c r="B12" s="102" t="s">
        <v>31</v>
      </c>
      <c r="C12" s="84" t="s">
        <v>96</v>
      </c>
      <c r="D12" s="106" t="s">
        <v>33</v>
      </c>
      <c r="E12" s="104" t="s">
        <v>97</v>
      </c>
      <c r="F12" s="105" t="s">
        <v>98</v>
      </c>
      <c r="G12" s="106" t="s">
        <v>84</v>
      </c>
      <c r="H12" s="4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>
      <c r="A13" s="107" t="s">
        <v>48</v>
      </c>
      <c r="B13" s="95" t="s">
        <v>26</v>
      </c>
      <c r="C13" s="128" t="s">
        <v>38</v>
      </c>
      <c r="D13" s="96" t="s">
        <v>39</v>
      </c>
      <c r="E13" s="97" t="s">
        <v>29</v>
      </c>
      <c r="F13" s="97" t="s">
        <v>38</v>
      </c>
      <c r="G13" s="96" t="s">
        <v>38</v>
      </c>
      <c r="H13" s="4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>
      <c r="B14" s="95" t="s">
        <v>30</v>
      </c>
      <c r="C14" s="129">
        <v>-80.8</v>
      </c>
      <c r="D14" s="108">
        <v>-83.4</v>
      </c>
      <c r="E14" s="109">
        <v>-62.2</v>
      </c>
      <c r="F14" s="109">
        <v>-65.8</v>
      </c>
      <c r="G14" s="108">
        <v>-65.5</v>
      </c>
      <c r="H14" s="4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>
      <c r="A15" s="83"/>
      <c r="B15" s="102" t="s">
        <v>31</v>
      </c>
      <c r="C15" s="129" t="s">
        <v>93</v>
      </c>
      <c r="D15" s="106" t="s">
        <v>33</v>
      </c>
      <c r="E15" s="104" t="s">
        <v>99</v>
      </c>
      <c r="F15" s="105" t="s">
        <v>49</v>
      </c>
      <c r="G15" s="106" t="s">
        <v>89</v>
      </c>
      <c r="H15" s="4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ht="6.75" customHeight="1">
      <c r="A16" s="31"/>
      <c r="B16" s="31"/>
      <c r="C16" s="124"/>
      <c r="D16" s="117" t="s">
        <v>39</v>
      </c>
      <c r="E16" s="92"/>
      <c r="F16" s="92"/>
      <c r="G16" s="93"/>
      <c r="H16" s="4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>
      <c r="A17" s="110" t="s">
        <v>53</v>
      </c>
      <c r="B17" s="5" t="s">
        <v>26</v>
      </c>
      <c r="C17" s="88" t="s">
        <v>38</v>
      </c>
      <c r="D17" s="123" t="s">
        <v>39</v>
      </c>
      <c r="E17" s="111" t="s">
        <v>38</v>
      </c>
      <c r="F17" s="9" t="s">
        <v>29</v>
      </c>
      <c r="G17" s="123" t="s">
        <v>38</v>
      </c>
      <c r="H17" s="4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>
      <c r="B18" s="5" t="s">
        <v>30</v>
      </c>
      <c r="C18" s="81">
        <v>-47.8</v>
      </c>
      <c r="D18" s="82">
        <v>-35.2</v>
      </c>
      <c r="E18" s="81">
        <v>-44.2</v>
      </c>
      <c r="F18" s="81">
        <v>-34.8</v>
      </c>
      <c r="G18" s="82">
        <v>-45.6</v>
      </c>
      <c r="H18" s="4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>
      <c r="A19" s="83"/>
      <c r="B19" s="28" t="s">
        <v>31</v>
      </c>
      <c r="C19" s="86" t="s">
        <v>100</v>
      </c>
      <c r="D19" s="85" t="s">
        <v>33</v>
      </c>
      <c r="E19" s="84" t="s">
        <v>101</v>
      </c>
      <c r="F19" s="86" t="s">
        <v>102</v>
      </c>
      <c r="G19" s="85" t="s">
        <v>103</v>
      </c>
      <c r="H19" s="4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>
      <c r="A20" s="130" t="s">
        <v>58</v>
      </c>
      <c r="B20" s="5" t="s">
        <v>26</v>
      </c>
      <c r="C20" s="128" t="s">
        <v>38</v>
      </c>
      <c r="D20" s="123" t="s">
        <v>39</v>
      </c>
      <c r="E20" s="111" t="s">
        <v>38</v>
      </c>
      <c r="F20" s="111" t="s">
        <v>38</v>
      </c>
      <c r="G20" s="123" t="s">
        <v>38</v>
      </c>
      <c r="H20" s="4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>
      <c r="B21" s="5" t="s">
        <v>30</v>
      </c>
      <c r="C21" s="129">
        <v>-93.4</v>
      </c>
      <c r="D21" s="91">
        <v>-92.0</v>
      </c>
      <c r="E21" s="90">
        <v>-68.6</v>
      </c>
      <c r="F21" s="90">
        <v>-69.9</v>
      </c>
      <c r="G21" s="91">
        <v>-68.3</v>
      </c>
      <c r="H21" s="4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>
      <c r="B22" s="28" t="s">
        <v>31</v>
      </c>
      <c r="C22" s="129" t="s">
        <v>92</v>
      </c>
      <c r="D22" s="85" t="s">
        <v>33</v>
      </c>
      <c r="E22" s="84" t="s">
        <v>42</v>
      </c>
      <c r="F22" s="86" t="s">
        <v>104</v>
      </c>
      <c r="G22" s="85" t="s">
        <v>43</v>
      </c>
      <c r="H22" s="4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>
      <c r="A23" s="31"/>
      <c r="B23" s="31"/>
      <c r="C23" s="124"/>
      <c r="D23" s="93"/>
      <c r="E23" s="92"/>
      <c r="F23" s="92"/>
      <c r="G23" s="93"/>
      <c r="H23" s="4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>
      <c r="A24" s="113" t="s">
        <v>63</v>
      </c>
      <c r="B24" s="5" t="s">
        <v>26</v>
      </c>
      <c r="C24" s="114" t="s">
        <v>38</v>
      </c>
      <c r="D24" s="123" t="s">
        <v>39</v>
      </c>
      <c r="E24" s="111" t="s">
        <v>29</v>
      </c>
      <c r="F24" s="9" t="s">
        <v>27</v>
      </c>
      <c r="G24" s="123" t="s">
        <v>38</v>
      </c>
      <c r="H24" s="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>
      <c r="B25" s="5" t="s">
        <v>30</v>
      </c>
      <c r="C25" s="81">
        <v>-32.0</v>
      </c>
      <c r="D25" s="82">
        <v>-32.2</v>
      </c>
      <c r="E25" s="81">
        <v>-23.9</v>
      </c>
      <c r="F25" s="81">
        <v>-21.6</v>
      </c>
      <c r="G25" s="82">
        <v>-25.4</v>
      </c>
      <c r="H25" s="4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>
      <c r="A26" s="83"/>
      <c r="B26" s="28" t="s">
        <v>31</v>
      </c>
      <c r="C26" s="86" t="s">
        <v>105</v>
      </c>
      <c r="D26" s="85" t="s">
        <v>33</v>
      </c>
      <c r="E26" s="84" t="s">
        <v>106</v>
      </c>
      <c r="F26" s="86" t="s">
        <v>107</v>
      </c>
      <c r="G26" s="85" t="s">
        <v>108</v>
      </c>
      <c r="H26" s="4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>
      <c r="A27" s="116" t="s">
        <v>67</v>
      </c>
      <c r="B27" s="5" t="s">
        <v>26</v>
      </c>
      <c r="C27" s="88" t="s">
        <v>29</v>
      </c>
      <c r="D27" s="123" t="s">
        <v>39</v>
      </c>
      <c r="E27" s="111" t="s">
        <v>29</v>
      </c>
      <c r="F27" s="111" t="s">
        <v>38</v>
      </c>
      <c r="G27" s="123" t="s">
        <v>38</v>
      </c>
      <c r="H27" s="4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>
      <c r="B28" s="5" t="s">
        <v>30</v>
      </c>
      <c r="C28" s="90">
        <v>-80.8</v>
      </c>
      <c r="D28" s="91">
        <v>-84.0</v>
      </c>
      <c r="E28" s="90">
        <v>-63.7</v>
      </c>
      <c r="F28" s="90">
        <v>-67.4</v>
      </c>
      <c r="G28" s="91">
        <v>-68.6</v>
      </c>
      <c r="H28" s="4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>
      <c r="B29" s="28" t="s">
        <v>31</v>
      </c>
      <c r="C29" s="90" t="s">
        <v>51</v>
      </c>
      <c r="D29" s="85" t="s">
        <v>33</v>
      </c>
      <c r="E29" s="84" t="s">
        <v>99</v>
      </c>
      <c r="F29" s="86" t="s">
        <v>109</v>
      </c>
      <c r="G29" s="85" t="s">
        <v>110</v>
      </c>
      <c r="H29" s="4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>
      <c r="A30" s="31"/>
      <c r="B30" s="31"/>
      <c r="C30" s="124"/>
      <c r="D30" s="93"/>
      <c r="E30" s="92"/>
      <c r="F30" s="92"/>
      <c r="G30" s="117" t="s">
        <v>73</v>
      </c>
      <c r="H30" s="4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>
      <c r="A31" s="131" t="s">
        <v>111</v>
      </c>
      <c r="B31" s="5" t="s">
        <v>26</v>
      </c>
      <c r="C31" s="88" t="s">
        <v>33</v>
      </c>
      <c r="D31" s="123" t="s">
        <v>33</v>
      </c>
      <c r="E31" s="111" t="s">
        <v>33</v>
      </c>
      <c r="F31" s="111" t="s">
        <v>33</v>
      </c>
      <c r="G31" s="123" t="s">
        <v>33</v>
      </c>
      <c r="H31" s="4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>
      <c r="B32" s="5" t="s">
        <v>30</v>
      </c>
      <c r="C32" s="81">
        <v>-116.5</v>
      </c>
      <c r="D32" s="82">
        <v>-75.2</v>
      </c>
      <c r="E32" s="81">
        <v>-104.1</v>
      </c>
      <c r="F32" s="81">
        <v>-105.5</v>
      </c>
      <c r="G32" s="82">
        <v>-66.0</v>
      </c>
      <c r="H32" s="4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>
      <c r="A33" s="83"/>
      <c r="B33" s="28" t="s">
        <v>31</v>
      </c>
      <c r="C33" s="84" t="s">
        <v>112</v>
      </c>
      <c r="D33" s="85" t="s">
        <v>33</v>
      </c>
      <c r="E33" s="84" t="s">
        <v>40</v>
      </c>
      <c r="F33" s="86" t="s">
        <v>113</v>
      </c>
      <c r="G33" s="85" t="s">
        <v>114</v>
      </c>
      <c r="H33" s="4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>
      <c r="A34" s="116" t="s">
        <v>79</v>
      </c>
      <c r="B34" s="5" t="s">
        <v>26</v>
      </c>
      <c r="C34" s="126" t="s">
        <v>38</v>
      </c>
      <c r="D34" s="123" t="s">
        <v>81</v>
      </c>
      <c r="E34" s="111" t="s">
        <v>38</v>
      </c>
      <c r="F34" s="111" t="s">
        <v>80</v>
      </c>
      <c r="G34" s="123" t="s">
        <v>80</v>
      </c>
      <c r="H34" s="4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>
      <c r="B35" s="5" t="s">
        <v>30</v>
      </c>
      <c r="C35" s="129">
        <v>-127.3</v>
      </c>
      <c r="D35" s="91">
        <v>-130.8</v>
      </c>
      <c r="E35" s="90">
        <v>-119.4</v>
      </c>
      <c r="F35" s="90">
        <v>-125.3</v>
      </c>
      <c r="G35" s="91">
        <v>-125.4</v>
      </c>
      <c r="H35" s="4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>
      <c r="A36" s="83"/>
      <c r="B36" s="28" t="s">
        <v>31</v>
      </c>
      <c r="C36" s="132" t="s">
        <v>115</v>
      </c>
      <c r="D36" s="85" t="s">
        <v>33</v>
      </c>
      <c r="E36" s="84" t="s">
        <v>116</v>
      </c>
      <c r="F36" s="86" t="s">
        <v>117</v>
      </c>
      <c r="G36" s="85" t="s">
        <v>118</v>
      </c>
      <c r="H36" s="4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>
      <c r="A38" s="54" t="s">
        <v>18</v>
      </c>
      <c r="B38" s="55" t="s">
        <v>85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>
      <c r="B39" s="5" t="s">
        <v>86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>
      <c r="B40" s="56" t="s">
        <v>87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</row>
    <row r="179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</row>
    <row r="18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</row>
    <row r="18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</row>
    <row r="18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</row>
    <row r="184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</row>
    <row r="18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</row>
    <row r="18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</row>
    <row r="187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</row>
    <row r="188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</row>
    <row r="19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</row>
    <row r="197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</row>
    <row r="198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</row>
    <row r="199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</row>
    <row r="200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</row>
    <row r="20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</row>
    <row r="20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</row>
    <row r="20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</row>
    <row r="204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</row>
    <row r="21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</row>
    <row r="214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</row>
    <row r="2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</row>
    <row r="21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</row>
    <row r="217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</row>
    <row r="218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</row>
    <row r="219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</row>
    <row r="22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</row>
    <row r="237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</row>
    <row r="238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</row>
    <row r="249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</row>
    <row r="25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</row>
    <row r="254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</row>
    <row r="25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</row>
    <row r="257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</row>
    <row r="26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</row>
    <row r="26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</row>
    <row r="268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</row>
    <row r="269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</row>
    <row r="27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</row>
    <row r="27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</row>
    <row r="27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</row>
    <row r="27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</row>
    <row r="274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</row>
    <row r="2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</row>
    <row r="28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</row>
    <row r="287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</row>
    <row r="288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</row>
    <row r="289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</row>
    <row r="29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</row>
    <row r="29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</row>
    <row r="29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</row>
    <row r="30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</row>
    <row r="30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</row>
    <row r="30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</row>
    <row r="304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</row>
    <row r="30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</row>
    <row r="30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</row>
    <row r="308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</row>
    <row r="309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</row>
    <row r="310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</row>
    <row r="31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</row>
    <row r="31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</row>
    <row r="31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</row>
    <row r="314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</row>
    <row r="31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</row>
    <row r="31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</row>
    <row r="317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</row>
    <row r="318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</row>
    <row r="319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</row>
    <row r="320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</row>
    <row r="32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</row>
    <row r="32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</row>
    <row r="32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</row>
    <row r="32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</row>
    <row r="3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</row>
    <row r="327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</row>
    <row r="328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</row>
    <row r="329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</row>
    <row r="330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</row>
    <row r="33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</row>
    <row r="334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</row>
    <row r="33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</row>
    <row r="33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</row>
    <row r="337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</row>
    <row r="338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</row>
    <row r="339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</row>
    <row r="340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</row>
    <row r="34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</row>
    <row r="34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</row>
    <row r="344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</row>
    <row r="34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</row>
    <row r="34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</row>
    <row r="347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</row>
    <row r="348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</row>
    <row r="349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</row>
    <row r="350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</row>
    <row r="35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</row>
    <row r="35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</row>
    <row r="35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</row>
    <row r="354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</row>
    <row r="35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</row>
    <row r="35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</row>
    <row r="357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</row>
    <row r="358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</row>
    <row r="359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</row>
    <row r="360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</row>
    <row r="36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</row>
    <row r="36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</row>
    <row r="36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</row>
    <row r="364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</row>
    <row r="36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</row>
    <row r="36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</row>
    <row r="367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</row>
    <row r="368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</row>
    <row r="369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</row>
    <row r="370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</row>
    <row r="37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</row>
    <row r="37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</row>
    <row r="37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</row>
    <row r="374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</row>
    <row r="3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</row>
    <row r="37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</row>
    <row r="377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</row>
    <row r="378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</row>
    <row r="379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</row>
    <row r="380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</row>
    <row r="38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</row>
    <row r="38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</row>
    <row r="38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</row>
    <row r="384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</row>
    <row r="38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</row>
    <row r="38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</row>
    <row r="387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</row>
    <row r="388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</row>
    <row r="389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</row>
    <row r="390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</row>
    <row r="39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</row>
    <row r="39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</row>
    <row r="39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</row>
    <row r="394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</row>
    <row r="39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</row>
    <row r="39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</row>
    <row r="397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</row>
    <row r="398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</row>
    <row r="399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</row>
    <row r="400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</row>
    <row r="40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</row>
    <row r="40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</row>
    <row r="404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</row>
    <row r="40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</row>
    <row r="40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</row>
    <row r="407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</row>
    <row r="408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</row>
    <row r="409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</row>
    <row r="410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</row>
    <row r="41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</row>
    <row r="41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</row>
    <row r="41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</row>
    <row r="414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</row>
    <row r="41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</row>
    <row r="417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</row>
    <row r="418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</row>
    <row r="420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</row>
    <row r="42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</row>
    <row r="42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</row>
    <row r="42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</row>
    <row r="424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</row>
    <row r="42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</row>
    <row r="4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</row>
    <row r="427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</row>
    <row r="428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</row>
    <row r="429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</row>
    <row r="430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</row>
    <row r="43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</row>
    <row r="43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</row>
    <row r="43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</row>
    <row r="434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</row>
    <row r="43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</row>
    <row r="43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</row>
    <row r="437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</row>
    <row r="438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</row>
    <row r="439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</row>
    <row r="440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</row>
    <row r="44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</row>
    <row r="44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</row>
    <row r="44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</row>
    <row r="444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</row>
    <row r="44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</row>
    <row r="44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</row>
    <row r="447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</row>
    <row r="448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</row>
    <row r="449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</row>
    <row r="45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</row>
    <row r="45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</row>
    <row r="454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</row>
    <row r="45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</row>
    <row r="45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</row>
    <row r="457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</row>
    <row r="458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</row>
    <row r="459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</row>
    <row r="460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</row>
    <row r="46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</row>
    <row r="46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</row>
    <row r="46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</row>
    <row r="464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</row>
    <row r="46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</row>
    <row r="46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</row>
    <row r="467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</row>
    <row r="468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</row>
    <row r="469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</row>
    <row r="470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</row>
    <row r="47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</row>
    <row r="47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</row>
    <row r="47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</row>
    <row r="474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</row>
    <row r="4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</row>
    <row r="47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</row>
    <row r="477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</row>
    <row r="478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</row>
    <row r="479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</row>
    <row r="480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</row>
    <row r="48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</row>
    <row r="48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</row>
    <row r="48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</row>
    <row r="484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</row>
    <row r="48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</row>
    <row r="48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</row>
    <row r="487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</row>
    <row r="488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</row>
    <row r="489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</row>
    <row r="490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</row>
    <row r="49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</row>
    <row r="49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</row>
    <row r="494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</row>
    <row r="49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</row>
    <row r="49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</row>
    <row r="497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</row>
    <row r="498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</row>
    <row r="499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</row>
    <row r="500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</row>
    <row r="50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</row>
    <row r="50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</row>
    <row r="50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</row>
    <row r="504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</row>
    <row r="50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</row>
    <row r="50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</row>
    <row r="507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</row>
    <row r="508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</row>
    <row r="509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</row>
    <row r="510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</row>
    <row r="51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</row>
    <row r="51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</row>
    <row r="51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</row>
    <row r="514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</row>
    <row r="51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</row>
    <row r="51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</row>
    <row r="519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</row>
    <row r="520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</row>
    <row r="52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</row>
    <row r="52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</row>
    <row r="52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</row>
    <row r="524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</row>
    <row r="52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</row>
    <row r="5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</row>
    <row r="527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</row>
    <row r="528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</row>
    <row r="529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</row>
    <row r="530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</row>
    <row r="53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</row>
    <row r="53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</row>
    <row r="534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</row>
    <row r="53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</row>
    <row r="53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</row>
    <row r="537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</row>
    <row r="538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</row>
    <row r="540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</row>
    <row r="54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</row>
    <row r="54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</row>
    <row r="54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</row>
    <row r="544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</row>
    <row r="54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</row>
    <row r="54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</row>
    <row r="547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</row>
    <row r="548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</row>
    <row r="549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</row>
    <row r="550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</row>
    <row r="55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</row>
    <row r="55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</row>
    <row r="55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</row>
    <row r="554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</row>
    <row r="55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</row>
    <row r="55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</row>
    <row r="557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</row>
    <row r="558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</row>
    <row r="559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</row>
    <row r="560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</row>
    <row r="56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</row>
    <row r="56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</row>
    <row r="56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</row>
    <row r="564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</row>
    <row r="56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</row>
    <row r="56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</row>
    <row r="567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</row>
    <row r="568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</row>
    <row r="569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</row>
    <row r="570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</row>
    <row r="57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</row>
    <row r="57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</row>
    <row r="574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</row>
    <row r="5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</row>
    <row r="57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</row>
    <row r="577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</row>
    <row r="578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</row>
    <row r="579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</row>
    <row r="580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</row>
    <row r="58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</row>
    <row r="58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</row>
    <row r="58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</row>
    <row r="584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</row>
    <row r="58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</row>
    <row r="58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</row>
    <row r="587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</row>
    <row r="588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</row>
    <row r="589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</row>
    <row r="590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</row>
    <row r="59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</row>
    <row r="59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</row>
    <row r="59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</row>
    <row r="594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</row>
    <row r="59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</row>
    <row r="59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</row>
    <row r="597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</row>
    <row r="598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</row>
    <row r="599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</row>
    <row r="600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</row>
    <row r="60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</row>
    <row r="60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</row>
    <row r="60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</row>
    <row r="604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</row>
    <row r="60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</row>
    <row r="60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</row>
    <row r="607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</row>
    <row r="608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</row>
    <row r="609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</row>
    <row r="610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</row>
    <row r="61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</row>
    <row r="61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</row>
    <row r="61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</row>
    <row r="614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</row>
    <row r="61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</row>
    <row r="61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</row>
    <row r="617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</row>
    <row r="618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</row>
    <row r="619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</row>
    <row r="620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</row>
    <row r="62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</row>
    <row r="62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</row>
    <row r="62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</row>
    <row r="624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</row>
    <row r="62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</row>
    <row r="6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</row>
    <row r="627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</row>
    <row r="628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</row>
    <row r="629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</row>
    <row r="630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</row>
    <row r="63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</row>
    <row r="63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</row>
    <row r="633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</row>
    <row r="634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</row>
    <row r="63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</row>
    <row r="63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</row>
    <row r="637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</row>
    <row r="638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</row>
    <row r="639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</row>
    <row r="64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</row>
    <row r="64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</row>
    <row r="643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</row>
    <row r="644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</row>
    <row r="64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</row>
    <row r="64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</row>
    <row r="647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</row>
    <row r="648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</row>
    <row r="649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</row>
    <row r="650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</row>
    <row r="65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</row>
    <row r="65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</row>
    <row r="653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</row>
    <row r="654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</row>
    <row r="65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</row>
    <row r="65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</row>
    <row r="657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</row>
    <row r="658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</row>
    <row r="659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</row>
    <row r="660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</row>
    <row r="66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</row>
    <row r="66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</row>
    <row r="663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</row>
    <row r="664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</row>
    <row r="66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</row>
    <row r="66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</row>
    <row r="667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</row>
    <row r="668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</row>
    <row r="669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</row>
    <row r="670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</row>
    <row r="67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</row>
    <row r="67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</row>
    <row r="673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</row>
    <row r="674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</row>
    <row r="6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</row>
    <row r="67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</row>
    <row r="677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</row>
    <row r="678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</row>
    <row r="679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</row>
    <row r="680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</row>
    <row r="68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</row>
    <row r="68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</row>
    <row r="683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</row>
    <row r="684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</row>
    <row r="68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</row>
    <row r="68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</row>
    <row r="687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</row>
    <row r="688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</row>
    <row r="689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</row>
    <row r="690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</row>
    <row r="69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</row>
    <row r="69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</row>
    <row r="693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</row>
    <row r="694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</row>
    <row r="69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</row>
    <row r="69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</row>
    <row r="697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</row>
    <row r="698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</row>
    <row r="699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</row>
    <row r="700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</row>
    <row r="70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</row>
    <row r="70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</row>
    <row r="703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</row>
    <row r="704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</row>
    <row r="70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</row>
    <row r="70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</row>
    <row r="707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</row>
    <row r="708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</row>
    <row r="709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</row>
    <row r="710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</row>
    <row r="71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</row>
    <row r="71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</row>
    <row r="713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</row>
    <row r="714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</row>
    <row r="71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</row>
    <row r="71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</row>
    <row r="717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</row>
    <row r="718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</row>
    <row r="719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</row>
    <row r="720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</row>
    <row r="72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</row>
    <row r="72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</row>
    <row r="723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</row>
    <row r="724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</row>
    <row r="72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</row>
    <row r="7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</row>
    <row r="727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</row>
    <row r="728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</row>
    <row r="729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</row>
    <row r="730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</row>
    <row r="73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</row>
    <row r="73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</row>
    <row r="733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</row>
    <row r="734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</row>
    <row r="73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</row>
    <row r="73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</row>
    <row r="737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</row>
    <row r="738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</row>
    <row r="739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</row>
    <row r="740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</row>
    <row r="74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</row>
    <row r="74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</row>
    <row r="743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</row>
    <row r="744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</row>
    <row r="74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</row>
    <row r="74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</row>
    <row r="747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</row>
    <row r="748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</row>
    <row r="749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</row>
    <row r="750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</row>
    <row r="75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</row>
    <row r="75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</row>
    <row r="753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</row>
    <row r="754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</row>
    <row r="75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</row>
    <row r="75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</row>
    <row r="757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</row>
    <row r="758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</row>
    <row r="759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</row>
    <row r="760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</row>
    <row r="76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</row>
    <row r="76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</row>
    <row r="763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</row>
    <row r="764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</row>
    <row r="76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</row>
    <row r="76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</row>
    <row r="767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</row>
    <row r="768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</row>
    <row r="769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</row>
    <row r="770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</row>
    <row r="77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</row>
    <row r="77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</row>
    <row r="773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</row>
    <row r="774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</row>
    <row r="7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</row>
    <row r="77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</row>
    <row r="777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</row>
    <row r="778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</row>
    <row r="779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</row>
    <row r="780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</row>
    <row r="78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</row>
    <row r="78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</row>
    <row r="783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</row>
    <row r="784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</row>
    <row r="78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</row>
    <row r="78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</row>
    <row r="787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</row>
    <row r="788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</row>
    <row r="789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</row>
    <row r="790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</row>
    <row r="79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</row>
    <row r="79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</row>
    <row r="793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</row>
    <row r="794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</row>
    <row r="79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</row>
    <row r="79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</row>
    <row r="797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</row>
    <row r="798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</row>
    <row r="799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</row>
    <row r="800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</row>
    <row r="80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</row>
    <row r="80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</row>
    <row r="803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</row>
    <row r="804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</row>
    <row r="80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</row>
    <row r="80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</row>
    <row r="807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</row>
    <row r="808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</row>
    <row r="809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</row>
    <row r="810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</row>
    <row r="81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</row>
    <row r="81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</row>
    <row r="813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</row>
    <row r="814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</row>
    <row r="81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</row>
    <row r="81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</row>
    <row r="817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</row>
    <row r="818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</row>
    <row r="819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</row>
    <row r="820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</row>
    <row r="82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</row>
    <row r="82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</row>
    <row r="823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</row>
    <row r="824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</row>
    <row r="82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</row>
    <row r="8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</row>
    <row r="827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</row>
    <row r="828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</row>
    <row r="829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</row>
    <row r="830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</row>
    <row r="83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</row>
    <row r="83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</row>
    <row r="833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</row>
    <row r="834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</row>
    <row r="83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</row>
    <row r="83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</row>
    <row r="837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</row>
    <row r="838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</row>
    <row r="839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</row>
    <row r="840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</row>
    <row r="84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</row>
    <row r="843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</row>
    <row r="844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</row>
    <row r="84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</row>
    <row r="84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</row>
    <row r="847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</row>
    <row r="848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</row>
    <row r="849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</row>
    <row r="850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</row>
    <row r="85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</row>
    <row r="85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</row>
    <row r="853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</row>
    <row r="854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</row>
    <row r="85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</row>
    <row r="857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</row>
    <row r="858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</row>
    <row r="859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</row>
    <row r="860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</row>
    <row r="86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</row>
    <row r="86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</row>
    <row r="863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</row>
    <row r="864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</row>
    <row r="86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</row>
    <row r="86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</row>
    <row r="867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</row>
    <row r="868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</row>
    <row r="869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</row>
    <row r="870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</row>
    <row r="87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</row>
    <row r="87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</row>
    <row r="873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</row>
    <row r="874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</row>
    <row r="8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</row>
    <row r="87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</row>
    <row r="877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</row>
    <row r="878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</row>
    <row r="879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</row>
    <row r="880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</row>
    <row r="88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</row>
    <row r="88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</row>
    <row r="883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</row>
    <row r="884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</row>
    <row r="88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</row>
    <row r="88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</row>
    <row r="887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</row>
    <row r="888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</row>
    <row r="889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</row>
    <row r="890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</row>
    <row r="89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</row>
    <row r="89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</row>
    <row r="893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</row>
    <row r="894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</row>
    <row r="89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</row>
    <row r="89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</row>
    <row r="897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</row>
    <row r="898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</row>
    <row r="899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</row>
    <row r="900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</row>
    <row r="90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</row>
    <row r="90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</row>
    <row r="903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</row>
    <row r="904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</row>
    <row r="90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</row>
    <row r="90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</row>
    <row r="907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</row>
    <row r="908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</row>
    <row r="909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</row>
    <row r="910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</row>
    <row r="91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</row>
    <row r="91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</row>
    <row r="913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</row>
    <row r="914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</row>
    <row r="91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</row>
    <row r="91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</row>
    <row r="917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</row>
    <row r="918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</row>
    <row r="919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</row>
    <row r="920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</row>
    <row r="92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</row>
    <row r="92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</row>
    <row r="923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</row>
    <row r="924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</row>
    <row r="92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</row>
    <row r="9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</row>
    <row r="927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</row>
    <row r="928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</row>
    <row r="929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</row>
    <row r="930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</row>
    <row r="93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</row>
    <row r="93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</row>
    <row r="933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</row>
    <row r="934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</row>
    <row r="93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</row>
    <row r="93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</row>
    <row r="937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</row>
    <row r="938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</row>
    <row r="939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</row>
    <row r="940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</row>
    <row r="94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</row>
    <row r="94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</row>
    <row r="943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</row>
    <row r="944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</row>
    <row r="94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</row>
    <row r="94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</row>
    <row r="947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</row>
    <row r="948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</row>
    <row r="949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</row>
    <row r="950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</row>
    <row r="95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</row>
    <row r="95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</row>
    <row r="953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</row>
    <row r="954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</row>
    <row r="95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</row>
    <row r="95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</row>
    <row r="957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</row>
    <row r="958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</row>
    <row r="959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</row>
    <row r="960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</row>
    <row r="96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</row>
    <row r="96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</row>
    <row r="963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</row>
    <row r="964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</row>
    <row r="96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</row>
    <row r="968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</row>
    <row r="969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</row>
    <row r="970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</row>
    <row r="97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</row>
    <row r="97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</row>
    <row r="973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</row>
    <row r="974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</row>
    <row r="9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</row>
    <row r="97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</row>
    <row r="977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</row>
    <row r="978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</row>
    <row r="979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</row>
    <row r="980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</row>
    <row r="98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</row>
    <row r="98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</row>
    <row r="983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</row>
    <row r="984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</row>
    <row r="98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</row>
    <row r="98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</row>
    <row r="987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</row>
    <row r="988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</row>
    <row r="989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</row>
    <row r="990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</row>
    <row r="99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</row>
    <row r="99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</row>
    <row r="993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</row>
    <row r="994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</row>
    <row r="99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</row>
    <row r="99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</row>
    <row r="997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</row>
    <row r="998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</row>
    <row r="999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</row>
  </sheetData>
  <mergeCells count="12">
    <mergeCell ref="A24:A26"/>
    <mergeCell ref="A27:A29"/>
    <mergeCell ref="A31:A33"/>
    <mergeCell ref="A34:A36"/>
    <mergeCell ref="A38:A40"/>
    <mergeCell ref="A1:H1"/>
    <mergeCell ref="A3:A5"/>
    <mergeCell ref="A6:A8"/>
    <mergeCell ref="A10:A12"/>
    <mergeCell ref="A13:A15"/>
    <mergeCell ref="A17:A19"/>
    <mergeCell ref="A20:A22"/>
  </mergeCells>
  <drawing r:id="rId1"/>
</worksheet>
</file>