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<sst xmlns="http://schemas.openxmlformats.org/spreadsheetml/2006/main" count="109" uniqueCount="84">
  <si>
    <t>Teacher name</t>
  </si>
  <si>
    <t># of students at time of Open House</t>
  </si>
  <si>
    <t># of students represented at Open House</t>
  </si>
  <si>
    <t>% of students represented at Open House</t>
  </si>
  <si>
    <t># of students at time of curriculum night</t>
  </si>
  <si>
    <t># of students represented at curriculum night</t>
  </si>
  <si>
    <t>% of students at curriculum night</t>
  </si>
  <si>
    <t># of students at time of Grandparents Day</t>
  </si>
  <si>
    <t># of students represented at Grandparents Day</t>
  </si>
  <si>
    <t>% of students represented at Grandparents Day</t>
  </si>
  <si>
    <t># of students at time of P/T Conf.</t>
  </si>
  <si>
    <t># of students represented at P/T Conf.</t>
  </si>
  <si>
    <t>% of students represented at P/T Conf.</t>
  </si>
  <si>
    <t># of students at time of Halloween Party</t>
  </si>
  <si>
    <t># of students represented at Halloween Party</t>
  </si>
  <si>
    <t>% of students represented at Halloween Party</t>
  </si>
  <si>
    <t># of students at time of Winter Party</t>
  </si>
  <si>
    <t># of students represented at Winter Party</t>
  </si>
  <si>
    <t>% of students represented at Winter Party</t>
  </si>
  <si>
    <t># of students at time of Concerts</t>
  </si>
  <si>
    <t># of students represented at Concerts</t>
  </si>
  <si>
    <t>% of students represented at Concerts</t>
  </si>
  <si>
    <t># of students at time of Valentine's Party</t>
  </si>
  <si>
    <t># of students represented at Valentine's Party</t>
  </si>
  <si>
    <t>% of students represented at Valentine's Party</t>
  </si>
  <si>
    <t>Anderson</t>
  </si>
  <si>
    <t>Basler</t>
  </si>
  <si>
    <t>Berezowski</t>
  </si>
  <si>
    <t>Allen</t>
  </si>
  <si>
    <t>Brown</t>
  </si>
  <si>
    <t>Bridgewater</t>
  </si>
  <si>
    <t>Coleman</t>
  </si>
  <si>
    <t>Coplin</t>
  </si>
  <si>
    <t>Crites</t>
  </si>
  <si>
    <t>Decker</t>
  </si>
  <si>
    <t>Dineen</t>
  </si>
  <si>
    <t>Doyle</t>
  </si>
  <si>
    <t>Ellis</t>
  </si>
  <si>
    <t>Fisher</t>
  </si>
  <si>
    <t>Jacquemotte</t>
  </si>
  <si>
    <t>Granda</t>
  </si>
  <si>
    <t>Hollingsworth</t>
  </si>
  <si>
    <t>Johnson</t>
  </si>
  <si>
    <t>Jones</t>
  </si>
  <si>
    <t>Labitska</t>
  </si>
  <si>
    <t>Lofton</t>
  </si>
  <si>
    <t>Long</t>
  </si>
  <si>
    <t>Martucci</t>
  </si>
  <si>
    <t>Metzger</t>
  </si>
  <si>
    <t>Tolbert</t>
  </si>
  <si>
    <t>Moll</t>
  </si>
  <si>
    <t>Moore</t>
  </si>
  <si>
    <t>Morelan</t>
  </si>
  <si>
    <t>Mouser</t>
  </si>
  <si>
    <t>Munoz</t>
  </si>
  <si>
    <t>Myers</t>
  </si>
  <si>
    <t>Naeger</t>
  </si>
  <si>
    <t>Niehaus</t>
  </si>
  <si>
    <t>Norrick</t>
  </si>
  <si>
    <t>Oshia</t>
  </si>
  <si>
    <t>Parker</t>
  </si>
  <si>
    <t>Partney</t>
  </si>
  <si>
    <t>Pullins</t>
  </si>
  <si>
    <t>Shaw</t>
  </si>
  <si>
    <t>Sollmann</t>
  </si>
  <si>
    <t>Stafford</t>
  </si>
  <si>
    <t>Sutton</t>
  </si>
  <si>
    <t>Duepner</t>
  </si>
  <si>
    <t>Thompson</t>
  </si>
  <si>
    <t>Tinnin</t>
  </si>
  <si>
    <t>Toberman</t>
  </si>
  <si>
    <t>Wagner</t>
  </si>
  <si>
    <t>Walden</t>
  </si>
  <si>
    <t>Warren</t>
  </si>
  <si>
    <t>Kind. Reading Power</t>
  </si>
  <si>
    <t>1st Reading Power</t>
  </si>
  <si>
    <t>2nd Reading Power</t>
  </si>
  <si>
    <t>3rd Reading Power</t>
  </si>
  <si>
    <t>3rd Math Power</t>
  </si>
  <si>
    <t>Quest</t>
  </si>
  <si>
    <t>Totals</t>
  </si>
  <si>
    <t>Total Participation Percentage:</t>
  </si>
  <si>
    <t xml:space="preserve">Curriculum Nights: </t>
  </si>
  <si>
    <t>Total Participation without Curriculum Nights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</si>
</sst>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1.0"/>
    </font>
    <font>
      <sz val="11.0"/>
    </font>
    <font/>
    <font>
      <sz val="11.0"/>
      <color rgb="FF000000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vertical="bottom"/>
    </xf>
    <xf borderId="1" fillId="0" fontId="2" numFmtId="10" xfId="0" applyAlignment="1" applyBorder="1" applyFont="1" applyNumberFormat="1">
      <alignment readingOrder="0" shrinkToFit="0" vertical="bottom" wrapText="0"/>
    </xf>
    <xf borderId="1" fillId="2" fontId="2" numFmtId="0" xfId="0" applyAlignment="1" applyBorder="1" applyFill="1" applyFont="1">
      <alignment vertical="bottom"/>
    </xf>
    <xf borderId="1" fillId="2" fontId="2" numFmtId="10" xfId="0" applyAlignment="1" applyBorder="1" applyFont="1" applyNumberForma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2" numFmtId="9" xfId="0" applyAlignment="1" applyBorder="1" applyFont="1" applyNumberFormat="1">
      <alignment readingOrder="0" shrinkToFit="0" vertical="bottom" wrapText="0"/>
    </xf>
    <xf borderId="1" fillId="3" fontId="2" numFmtId="0" xfId="0" applyAlignment="1" applyBorder="1" applyFill="1" applyFont="1">
      <alignment readingOrder="0" shrinkToFit="0" vertical="bottom" wrapText="0"/>
    </xf>
    <xf borderId="1" fillId="4" fontId="2" numFmtId="0" xfId="0" applyAlignment="1" applyBorder="1" applyFill="1" applyFont="1">
      <alignment readingOrder="0" vertical="bottom"/>
    </xf>
    <xf borderId="1" fillId="4" fontId="2" numFmtId="10" xfId="0" applyAlignment="1" applyBorder="1" applyFont="1" applyNumberFormat="1">
      <alignment vertical="bottom"/>
    </xf>
    <xf borderId="1" fillId="3" fontId="2" numFmtId="10" xfId="0" applyAlignment="1" applyBorder="1" applyFont="1" applyNumberFormat="1">
      <alignment readingOrder="0" shrinkToFit="0" vertical="bottom" wrapText="0"/>
    </xf>
    <xf borderId="1" fillId="2" fontId="2" numFmtId="0" xfId="0" applyAlignment="1" applyBorder="1" applyFont="1">
      <alignment shrinkToFit="0" vertical="bottom" wrapText="0"/>
    </xf>
    <xf borderId="1" fillId="3" fontId="2" numFmtId="10" xfId="0" applyAlignment="1" applyBorder="1" applyFont="1" applyNumberFormat="1">
      <alignment vertical="bottom"/>
    </xf>
    <xf borderId="1" fillId="0" fontId="2" numFmtId="10" xfId="0" applyAlignment="1" applyBorder="1" applyFont="1" applyNumberFormat="1">
      <alignment vertical="bottom"/>
    </xf>
    <xf borderId="1" fillId="4" fontId="2" numFmtId="0" xfId="0" applyAlignment="1" applyBorder="1" applyFont="1">
      <alignment readingOrder="0" shrinkToFit="0" vertical="bottom" wrapText="0"/>
    </xf>
    <xf borderId="1" fillId="0" fontId="2" numFmtId="3" xfId="0" applyAlignment="1" applyBorder="1" applyFont="1" applyNumberFormat="1">
      <alignment readingOrder="0" shrinkToFit="0" vertical="bottom" wrapText="0"/>
    </xf>
    <xf borderId="0" fillId="0" fontId="3" numFmtId="0" xfId="0" applyAlignment="1" applyFont="1">
      <alignment readingOrder="0"/>
    </xf>
    <xf borderId="1" fillId="2" fontId="2" numFmtId="0" xfId="0" applyAlignment="1" applyBorder="1" applyFont="1">
      <alignment readingOrder="0" shrinkToFit="0" vertical="bottom" wrapText="0"/>
    </xf>
    <xf borderId="1" fillId="2" fontId="2" numFmtId="10" xfId="0" applyAlignment="1" applyBorder="1" applyFont="1" applyNumberFormat="1">
      <alignment readingOrder="0" shrinkToFit="0" vertical="bottom" wrapText="0"/>
    </xf>
    <xf borderId="1" fillId="4" fontId="2" numFmtId="10" xfId="0" applyAlignment="1" applyBorder="1" applyFont="1" applyNumberFormat="1">
      <alignment readingOrder="0" shrinkToFit="0" vertical="bottom" wrapText="0"/>
    </xf>
    <xf borderId="1" fillId="5" fontId="2" numFmtId="0" xfId="0" applyAlignment="1" applyBorder="1" applyFill="1" applyFont="1">
      <alignment readingOrder="0" shrinkToFit="0" vertical="bottom" wrapText="0"/>
    </xf>
    <xf borderId="1" fillId="0" fontId="2" numFmtId="0" xfId="0" applyAlignment="1" applyBorder="1" applyFont="1">
      <alignment readingOrder="0" shrinkToFit="0" vertical="bottom" wrapText="1"/>
    </xf>
    <xf borderId="1" fillId="2" fontId="4" numFmtId="0" xfId="0" applyAlignment="1" applyBorder="1" applyFont="1">
      <alignment readingOrder="0" shrinkToFit="0" vertical="bottom" wrapText="1"/>
    </xf>
    <xf borderId="1" fillId="2" fontId="4" numFmtId="10" xfId="0" applyAlignment="1" applyBorder="1" applyFont="1" applyNumberFormat="1">
      <alignment readingOrder="0" shrinkToFit="0" vertical="bottom" wrapText="0"/>
    </xf>
    <xf borderId="1" fillId="2" fontId="2" numFmtId="0" xfId="0" applyAlignment="1" applyBorder="1" applyFont="1">
      <alignment readingOrder="0" shrinkToFit="0" vertical="bottom" wrapText="1"/>
    </xf>
    <xf borderId="1" fillId="4" fontId="2" numFmtId="0" xfId="0" applyAlignment="1" applyBorder="1" applyFont="1">
      <alignment readingOrder="0" shrinkToFit="0" vertical="bottom" wrapText="1"/>
    </xf>
    <xf borderId="1" fillId="3" fontId="2" numFmtId="9" xfId="0" applyAlignment="1" applyBorder="1" applyFont="1" applyNumberFormat="1">
      <alignment readingOrder="0" shrinkToFit="0" vertical="bottom" wrapText="0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3" fillId="0" fontId="3" numFmtId="0" xfId="0" applyBorder="1" applyFont="1"/>
    <xf borderId="2" fillId="0" fontId="2" numFmtId="0" xfId="0" applyAlignment="1" applyBorder="1" applyFont="1">
      <alignment horizontal="left" readingOrder="0" vertical="top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2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1.71"/>
    <col customWidth="1" min="2" max="10" width="15.86"/>
    <col customWidth="1" min="11" max="16" width="16.0"/>
  </cols>
  <sheetData>
    <row r="1" ht="4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>
      <c r="A2" s="2" t="s">
        <v>25</v>
      </c>
      <c r="B2" s="2">
        <v>24.0</v>
      </c>
      <c r="C2" s="2">
        <v>21.0</v>
      </c>
      <c r="D2" s="3">
        <f t="shared" ref="D2:D47" si="1">(C2/B2)</f>
        <v>0.875</v>
      </c>
      <c r="E2" s="2">
        <v>24.0</v>
      </c>
      <c r="F2" s="2">
        <v>7.0</v>
      </c>
      <c r="G2" s="3">
        <f t="shared" ref="G2:G56" si="2">F2/E2</f>
        <v>0.2916666667</v>
      </c>
      <c r="H2" s="4"/>
      <c r="I2" s="4"/>
      <c r="J2" s="5" t="str">
        <f t="shared" ref="J2:J38" si="3">I2/H2</f>
        <v>#DIV/0!</v>
      </c>
      <c r="K2" s="2">
        <v>23.0</v>
      </c>
      <c r="L2" s="2">
        <v>21.0</v>
      </c>
      <c r="M2" s="3">
        <f t="shared" ref="M2:M21" si="4">L2/K2</f>
        <v>0.9130434783</v>
      </c>
      <c r="N2" s="6">
        <v>23.0</v>
      </c>
      <c r="O2" s="6">
        <v>10.0</v>
      </c>
      <c r="P2" s="7">
        <f t="shared" ref="P2:P50" si="5">O2/N2</f>
        <v>0.4347826087</v>
      </c>
      <c r="Q2" s="6">
        <v>23.0</v>
      </c>
      <c r="R2" s="6">
        <v>10.0</v>
      </c>
      <c r="S2" s="7">
        <f t="shared" ref="S2:S50" si="6">R2/Q2</f>
        <v>0.4347826087</v>
      </c>
      <c r="T2" s="6">
        <v>23.0</v>
      </c>
      <c r="U2" s="6">
        <v>22.0</v>
      </c>
      <c r="V2" s="7">
        <f t="shared" ref="V2:V50" si="7">U2/T2</f>
        <v>0.9565217391</v>
      </c>
      <c r="W2" s="6">
        <v>23.0</v>
      </c>
      <c r="X2" s="6">
        <v>5.0</v>
      </c>
      <c r="Y2" s="7">
        <f t="shared" ref="Y2:Y50" si="8">X2/W2</f>
        <v>0.2173913043</v>
      </c>
    </row>
    <row r="3">
      <c r="A3" s="8" t="s">
        <v>26</v>
      </c>
      <c r="B3" s="2">
        <v>7.0</v>
      </c>
      <c r="C3" s="2">
        <v>7.0</v>
      </c>
      <c r="D3" s="3">
        <f t="shared" si="1"/>
        <v>1</v>
      </c>
      <c r="E3" s="2"/>
      <c r="F3" s="2"/>
      <c r="G3" s="3" t="str">
        <f t="shared" si="2"/>
        <v>#DIV/0!</v>
      </c>
      <c r="H3" s="9">
        <v>7.0</v>
      </c>
      <c r="I3" s="9">
        <v>3.0</v>
      </c>
      <c r="J3" s="10">
        <f t="shared" si="3"/>
        <v>0.4285714286</v>
      </c>
      <c r="K3" s="2">
        <v>7.0</v>
      </c>
      <c r="L3" s="2">
        <v>7.0</v>
      </c>
      <c r="M3" s="3">
        <f t="shared" si="4"/>
        <v>1</v>
      </c>
      <c r="N3" s="6">
        <v>7.0</v>
      </c>
      <c r="O3" s="6">
        <v>3.0</v>
      </c>
      <c r="P3" s="7">
        <f t="shared" si="5"/>
        <v>0.4285714286</v>
      </c>
      <c r="Q3" s="6"/>
      <c r="R3" s="6"/>
      <c r="S3" s="7" t="str">
        <f t="shared" si="6"/>
        <v>#DIV/0!</v>
      </c>
      <c r="T3" s="6"/>
      <c r="U3" s="6"/>
      <c r="V3" s="7" t="str">
        <f t="shared" si="7"/>
        <v>#DIV/0!</v>
      </c>
      <c r="W3" s="6"/>
      <c r="X3" s="6"/>
      <c r="Y3" s="7" t="str">
        <f t="shared" si="8"/>
        <v>#DIV/0!</v>
      </c>
    </row>
    <row r="4">
      <c r="A4" s="8" t="s">
        <v>27</v>
      </c>
      <c r="B4" s="8">
        <v>23.0</v>
      </c>
      <c r="C4" s="8">
        <v>21.0</v>
      </c>
      <c r="D4" s="11">
        <f t="shared" si="1"/>
        <v>0.9130434783</v>
      </c>
      <c r="E4" s="8">
        <v>23.0</v>
      </c>
      <c r="F4" s="8">
        <v>9.0</v>
      </c>
      <c r="G4" s="11">
        <f t="shared" si="2"/>
        <v>0.3913043478</v>
      </c>
      <c r="H4" s="12"/>
      <c r="I4" s="12"/>
      <c r="J4" s="5" t="str">
        <f t="shared" si="3"/>
        <v>#DIV/0!</v>
      </c>
      <c r="K4" s="8">
        <v>23.0</v>
      </c>
      <c r="L4" s="8">
        <v>22.0</v>
      </c>
      <c r="M4" s="3">
        <f t="shared" si="4"/>
        <v>0.9565217391</v>
      </c>
      <c r="N4" s="8">
        <v>23.0</v>
      </c>
      <c r="O4" s="8">
        <v>5.0</v>
      </c>
      <c r="P4" s="7">
        <f t="shared" si="5"/>
        <v>0.2173913043</v>
      </c>
      <c r="Q4" s="8">
        <v>23.0</v>
      </c>
      <c r="R4" s="8">
        <v>10.0</v>
      </c>
      <c r="S4" s="7">
        <f t="shared" si="6"/>
        <v>0.4347826087</v>
      </c>
      <c r="T4" s="8">
        <v>23.0</v>
      </c>
      <c r="U4" s="8">
        <v>21.0</v>
      </c>
      <c r="V4" s="7">
        <f t="shared" si="7"/>
        <v>0.9130434783</v>
      </c>
      <c r="W4" s="8"/>
      <c r="X4" s="8"/>
      <c r="Y4" s="7" t="str">
        <f t="shared" si="8"/>
        <v>#DIV/0!</v>
      </c>
    </row>
    <row r="5">
      <c r="A5" s="6" t="s">
        <v>28</v>
      </c>
      <c r="B5" s="6">
        <v>24.0</v>
      </c>
      <c r="C5" s="6">
        <v>21.0</v>
      </c>
      <c r="D5" s="3">
        <f t="shared" si="1"/>
        <v>0.875</v>
      </c>
      <c r="E5" s="6">
        <v>24.0</v>
      </c>
      <c r="F5" s="6">
        <v>5.0</v>
      </c>
      <c r="G5" s="3">
        <f t="shared" si="2"/>
        <v>0.2083333333</v>
      </c>
      <c r="H5" s="12"/>
      <c r="I5" s="12"/>
      <c r="J5" s="5" t="str">
        <f t="shared" si="3"/>
        <v>#DIV/0!</v>
      </c>
      <c r="K5" s="6">
        <v>24.0</v>
      </c>
      <c r="L5" s="6">
        <v>21.0</v>
      </c>
      <c r="M5" s="3">
        <f t="shared" si="4"/>
        <v>0.875</v>
      </c>
      <c r="N5" s="6">
        <v>23.0</v>
      </c>
      <c r="O5" s="6">
        <v>9.0</v>
      </c>
      <c r="P5" s="7">
        <f t="shared" si="5"/>
        <v>0.3913043478</v>
      </c>
      <c r="Q5" s="6">
        <v>22.0</v>
      </c>
      <c r="R5" s="6">
        <v>14.0</v>
      </c>
      <c r="S5" s="7">
        <f t="shared" si="6"/>
        <v>0.6363636364</v>
      </c>
      <c r="T5" s="6">
        <v>23.0</v>
      </c>
      <c r="U5" s="6">
        <v>22.0</v>
      </c>
      <c r="V5" s="7">
        <f t="shared" si="7"/>
        <v>0.9565217391</v>
      </c>
      <c r="W5" s="6">
        <v>24.0</v>
      </c>
      <c r="X5" s="6">
        <v>12.0</v>
      </c>
      <c r="Y5" s="7">
        <f t="shared" si="8"/>
        <v>0.5</v>
      </c>
    </row>
    <row r="6">
      <c r="A6" s="8" t="s">
        <v>29</v>
      </c>
      <c r="B6" s="8">
        <v>21.0</v>
      </c>
      <c r="C6" s="8">
        <v>20.0</v>
      </c>
      <c r="D6" s="11">
        <f t="shared" si="1"/>
        <v>0.9523809524</v>
      </c>
      <c r="E6" s="8">
        <v>21.0</v>
      </c>
      <c r="F6" s="8">
        <v>8.0</v>
      </c>
      <c r="G6" s="11">
        <f t="shared" si="2"/>
        <v>0.380952381</v>
      </c>
      <c r="H6" s="8">
        <v>21.0</v>
      </c>
      <c r="I6" s="8">
        <v>18.0</v>
      </c>
      <c r="J6" s="13">
        <f t="shared" si="3"/>
        <v>0.8571428571</v>
      </c>
      <c r="K6" s="8">
        <v>21.0</v>
      </c>
      <c r="L6" s="8">
        <v>21.0</v>
      </c>
      <c r="M6" s="3">
        <f t="shared" si="4"/>
        <v>1</v>
      </c>
      <c r="N6" s="8">
        <v>21.0</v>
      </c>
      <c r="O6" s="8">
        <v>10.0</v>
      </c>
      <c r="P6" s="7">
        <f t="shared" si="5"/>
        <v>0.4761904762</v>
      </c>
      <c r="Q6" s="8"/>
      <c r="R6" s="8"/>
      <c r="S6" s="7" t="str">
        <f t="shared" si="6"/>
        <v>#DIV/0!</v>
      </c>
      <c r="T6" s="8"/>
      <c r="U6" s="8"/>
      <c r="V6" s="7" t="str">
        <f t="shared" si="7"/>
        <v>#DIV/0!</v>
      </c>
      <c r="W6" s="8"/>
      <c r="X6" s="8"/>
      <c r="Y6" s="7" t="str">
        <f t="shared" si="8"/>
        <v>#DIV/0!</v>
      </c>
    </row>
    <row r="7">
      <c r="A7" s="6" t="s">
        <v>30</v>
      </c>
      <c r="B7" s="6">
        <v>21.0</v>
      </c>
      <c r="C7" s="6">
        <v>20.0</v>
      </c>
      <c r="D7" s="3">
        <f t="shared" si="1"/>
        <v>0.9523809524</v>
      </c>
      <c r="E7" s="6">
        <v>23.0</v>
      </c>
      <c r="F7" s="6">
        <v>7.0</v>
      </c>
      <c r="G7" s="3">
        <f t="shared" si="2"/>
        <v>0.3043478261</v>
      </c>
      <c r="H7" s="6">
        <v>22.0</v>
      </c>
      <c r="I7" s="6">
        <v>17.0</v>
      </c>
      <c r="J7" s="14">
        <f t="shared" si="3"/>
        <v>0.7727272727</v>
      </c>
      <c r="K7" s="6">
        <v>21.0</v>
      </c>
      <c r="L7" s="6">
        <v>21.0</v>
      </c>
      <c r="M7" s="3">
        <f t="shared" si="4"/>
        <v>1</v>
      </c>
      <c r="N7" s="6">
        <v>23.0</v>
      </c>
      <c r="O7" s="6">
        <v>10.0</v>
      </c>
      <c r="P7" s="7">
        <f t="shared" si="5"/>
        <v>0.4347826087</v>
      </c>
      <c r="Q7" s="6">
        <v>22.0</v>
      </c>
      <c r="R7" s="6">
        <v>11.0</v>
      </c>
      <c r="S7" s="7">
        <f t="shared" si="6"/>
        <v>0.5</v>
      </c>
      <c r="T7" s="6">
        <v>22.0</v>
      </c>
      <c r="U7" s="6">
        <v>21.0</v>
      </c>
      <c r="V7" s="7">
        <f t="shared" si="7"/>
        <v>0.9545454545</v>
      </c>
      <c r="W7" s="6">
        <v>22.0</v>
      </c>
      <c r="X7" s="6">
        <v>11.0</v>
      </c>
      <c r="Y7" s="7">
        <f t="shared" si="8"/>
        <v>0.5</v>
      </c>
    </row>
    <row r="8">
      <c r="A8" s="8" t="s">
        <v>31</v>
      </c>
      <c r="B8" s="8">
        <v>23.0</v>
      </c>
      <c r="C8" s="8">
        <v>19.0</v>
      </c>
      <c r="D8" s="11">
        <f t="shared" si="1"/>
        <v>0.8260869565</v>
      </c>
      <c r="E8" s="8">
        <v>22.0</v>
      </c>
      <c r="F8" s="8">
        <v>10.0</v>
      </c>
      <c r="G8" s="11">
        <f t="shared" si="2"/>
        <v>0.4545454545</v>
      </c>
      <c r="H8" s="12"/>
      <c r="I8" s="12"/>
      <c r="J8" s="5" t="str">
        <f t="shared" si="3"/>
        <v>#DIV/0!</v>
      </c>
      <c r="K8" s="8">
        <v>22.0</v>
      </c>
      <c r="L8" s="8">
        <v>22.0</v>
      </c>
      <c r="M8" s="3">
        <f t="shared" si="4"/>
        <v>1</v>
      </c>
      <c r="N8" s="8">
        <v>23.0</v>
      </c>
      <c r="O8" s="8">
        <v>9.0</v>
      </c>
      <c r="P8" s="7">
        <f t="shared" si="5"/>
        <v>0.3913043478</v>
      </c>
      <c r="Q8" s="8">
        <v>22.0</v>
      </c>
      <c r="R8" s="8">
        <v>13.0</v>
      </c>
      <c r="S8" s="7">
        <f t="shared" si="6"/>
        <v>0.5909090909</v>
      </c>
      <c r="T8" s="8">
        <v>22.0</v>
      </c>
      <c r="U8" s="8">
        <v>18.0</v>
      </c>
      <c r="V8" s="7">
        <f t="shared" si="7"/>
        <v>0.8181818182</v>
      </c>
      <c r="W8" s="8"/>
      <c r="X8" s="8"/>
      <c r="Y8" s="7" t="str">
        <f t="shared" si="8"/>
        <v>#DIV/0!</v>
      </c>
    </row>
    <row r="9">
      <c r="A9" s="6" t="s">
        <v>32</v>
      </c>
      <c r="B9" s="6">
        <v>21.0</v>
      </c>
      <c r="C9" s="6">
        <v>19.0</v>
      </c>
      <c r="D9" s="3">
        <f t="shared" si="1"/>
        <v>0.9047619048</v>
      </c>
      <c r="E9" s="6">
        <v>22.0</v>
      </c>
      <c r="F9" s="6">
        <v>12.0</v>
      </c>
      <c r="G9" s="3">
        <f t="shared" si="2"/>
        <v>0.5454545455</v>
      </c>
      <c r="H9" s="12"/>
      <c r="I9" s="12"/>
      <c r="J9" s="5" t="str">
        <f t="shared" si="3"/>
        <v>#DIV/0!</v>
      </c>
      <c r="K9" s="6">
        <v>22.0</v>
      </c>
      <c r="L9" s="6">
        <v>22.0</v>
      </c>
      <c r="M9" s="3">
        <f t="shared" si="4"/>
        <v>1</v>
      </c>
      <c r="N9" s="6">
        <v>22.0</v>
      </c>
      <c r="O9" s="6">
        <v>9.0</v>
      </c>
      <c r="P9" s="7">
        <f t="shared" si="5"/>
        <v>0.4090909091</v>
      </c>
      <c r="Q9" s="6">
        <v>22.0</v>
      </c>
      <c r="R9" s="6">
        <v>11.0</v>
      </c>
      <c r="S9" s="7">
        <f t="shared" si="6"/>
        <v>0.5</v>
      </c>
      <c r="T9" s="6">
        <v>22.0</v>
      </c>
      <c r="U9" s="6">
        <v>17.0</v>
      </c>
      <c r="V9" s="7">
        <f t="shared" si="7"/>
        <v>0.7727272727</v>
      </c>
      <c r="W9" s="6">
        <v>22.0</v>
      </c>
      <c r="X9" s="6">
        <v>11.0</v>
      </c>
      <c r="Y9" s="7">
        <f t="shared" si="8"/>
        <v>0.5</v>
      </c>
    </row>
    <row r="10">
      <c r="A10" s="8" t="s">
        <v>33</v>
      </c>
      <c r="B10" s="8">
        <v>23.0</v>
      </c>
      <c r="C10" s="8">
        <v>22.0</v>
      </c>
      <c r="D10" s="11">
        <f t="shared" si="1"/>
        <v>0.9565217391</v>
      </c>
      <c r="E10" s="8">
        <v>22.0</v>
      </c>
      <c r="F10" s="8">
        <v>13.0</v>
      </c>
      <c r="G10" s="11">
        <f t="shared" si="2"/>
        <v>0.5909090909</v>
      </c>
      <c r="H10" s="12"/>
      <c r="I10" s="12"/>
      <c r="J10" s="5" t="str">
        <f t="shared" si="3"/>
        <v>#DIV/0!</v>
      </c>
      <c r="K10" s="8">
        <v>22.0</v>
      </c>
      <c r="L10" s="8">
        <v>22.0</v>
      </c>
      <c r="M10" s="3">
        <f t="shared" si="4"/>
        <v>1</v>
      </c>
      <c r="N10" s="8">
        <v>22.0</v>
      </c>
      <c r="O10" s="8">
        <v>9.0</v>
      </c>
      <c r="P10" s="7">
        <f t="shared" si="5"/>
        <v>0.4090909091</v>
      </c>
      <c r="Q10" s="8">
        <v>21.0</v>
      </c>
      <c r="R10" s="8">
        <v>7.0</v>
      </c>
      <c r="S10" s="7">
        <f t="shared" si="6"/>
        <v>0.3333333333</v>
      </c>
      <c r="T10" s="8">
        <v>22.0</v>
      </c>
      <c r="U10" s="8">
        <v>19.0</v>
      </c>
      <c r="V10" s="7">
        <f t="shared" si="7"/>
        <v>0.8636363636</v>
      </c>
      <c r="W10" s="8">
        <v>22.0</v>
      </c>
      <c r="X10" s="8">
        <v>7.0</v>
      </c>
      <c r="Y10" s="7">
        <f t="shared" si="8"/>
        <v>0.3181818182</v>
      </c>
    </row>
    <row r="11">
      <c r="A11" s="6" t="s">
        <v>34</v>
      </c>
      <c r="B11" s="6">
        <v>22.0</v>
      </c>
      <c r="C11" s="6">
        <v>21.0</v>
      </c>
      <c r="D11" s="3">
        <f t="shared" si="1"/>
        <v>0.9545454545</v>
      </c>
      <c r="E11" s="6">
        <v>19.0</v>
      </c>
      <c r="F11" s="6">
        <v>8.0</v>
      </c>
      <c r="G11" s="3">
        <f t="shared" si="2"/>
        <v>0.4210526316</v>
      </c>
      <c r="H11" s="12"/>
      <c r="I11" s="12"/>
      <c r="J11" s="5" t="str">
        <f t="shared" si="3"/>
        <v>#DIV/0!</v>
      </c>
      <c r="K11" s="6">
        <v>21.0</v>
      </c>
      <c r="L11" s="6">
        <v>19.0</v>
      </c>
      <c r="M11" s="3">
        <f t="shared" si="4"/>
        <v>0.9047619048</v>
      </c>
      <c r="N11" s="6">
        <v>21.0</v>
      </c>
      <c r="O11" s="6">
        <v>3.0</v>
      </c>
      <c r="P11" s="7">
        <f t="shared" si="5"/>
        <v>0.1428571429</v>
      </c>
      <c r="Q11" s="6">
        <v>19.0</v>
      </c>
      <c r="R11" s="6">
        <v>4.0</v>
      </c>
      <c r="S11" s="7">
        <f t="shared" si="6"/>
        <v>0.2105263158</v>
      </c>
      <c r="T11" s="6">
        <v>20.0</v>
      </c>
      <c r="U11" s="6">
        <v>15.0</v>
      </c>
      <c r="V11" s="7">
        <f t="shared" si="7"/>
        <v>0.75</v>
      </c>
      <c r="W11" s="6">
        <v>19.0</v>
      </c>
      <c r="X11" s="6">
        <v>7.0</v>
      </c>
      <c r="Y11" s="7">
        <f t="shared" si="8"/>
        <v>0.3684210526</v>
      </c>
    </row>
    <row r="12">
      <c r="A12" s="8" t="s">
        <v>35</v>
      </c>
      <c r="B12" s="8">
        <v>23.0</v>
      </c>
      <c r="C12" s="8">
        <v>20.0</v>
      </c>
      <c r="D12" s="11">
        <f t="shared" si="1"/>
        <v>0.8695652174</v>
      </c>
      <c r="E12" s="8">
        <v>23.0</v>
      </c>
      <c r="F12" s="8">
        <v>5.0</v>
      </c>
      <c r="G12" s="11">
        <f t="shared" si="2"/>
        <v>0.2173913043</v>
      </c>
      <c r="H12" s="12"/>
      <c r="I12" s="12"/>
      <c r="J12" s="5" t="str">
        <f t="shared" si="3"/>
        <v>#DIV/0!</v>
      </c>
      <c r="K12" s="8">
        <v>24.0</v>
      </c>
      <c r="L12" s="8">
        <v>20.0</v>
      </c>
      <c r="M12" s="3">
        <f t="shared" si="4"/>
        <v>0.8333333333</v>
      </c>
      <c r="N12" s="8">
        <v>24.0</v>
      </c>
      <c r="O12" s="8">
        <v>9.0</v>
      </c>
      <c r="P12" s="7">
        <f t="shared" si="5"/>
        <v>0.375</v>
      </c>
      <c r="Q12" s="8">
        <v>23.0</v>
      </c>
      <c r="R12" s="8">
        <v>9.0</v>
      </c>
      <c r="S12" s="7">
        <f t="shared" si="6"/>
        <v>0.3913043478</v>
      </c>
      <c r="T12" s="8">
        <v>22.0</v>
      </c>
      <c r="U12" s="8">
        <v>20.0</v>
      </c>
      <c r="V12" s="7">
        <f t="shared" si="7"/>
        <v>0.9090909091</v>
      </c>
      <c r="W12" s="8">
        <v>23.0</v>
      </c>
      <c r="X12" s="8">
        <v>7.0</v>
      </c>
      <c r="Y12" s="7">
        <f t="shared" si="8"/>
        <v>0.3043478261</v>
      </c>
    </row>
    <row r="13">
      <c r="A13" s="6" t="s">
        <v>36</v>
      </c>
      <c r="B13" s="6">
        <v>17.0</v>
      </c>
      <c r="C13" s="6">
        <v>17.0</v>
      </c>
      <c r="D13" s="3">
        <f t="shared" si="1"/>
        <v>1</v>
      </c>
      <c r="E13" s="6">
        <v>17.0</v>
      </c>
      <c r="F13" s="6">
        <v>9.0</v>
      </c>
      <c r="G13" s="3">
        <f t="shared" si="2"/>
        <v>0.5294117647</v>
      </c>
      <c r="H13" s="6">
        <v>17.0</v>
      </c>
      <c r="I13" s="6">
        <v>16.0</v>
      </c>
      <c r="J13" s="14">
        <f t="shared" si="3"/>
        <v>0.9411764706</v>
      </c>
      <c r="K13" s="6">
        <v>17.0</v>
      </c>
      <c r="L13" s="6">
        <v>17.0</v>
      </c>
      <c r="M13" s="3">
        <f t="shared" si="4"/>
        <v>1</v>
      </c>
      <c r="N13" s="6">
        <v>17.0</v>
      </c>
      <c r="O13" s="6">
        <v>9.0</v>
      </c>
      <c r="P13" s="7">
        <f t="shared" si="5"/>
        <v>0.5294117647</v>
      </c>
      <c r="Q13" s="6">
        <v>17.0</v>
      </c>
      <c r="R13" s="6">
        <v>8.0</v>
      </c>
      <c r="S13" s="7">
        <f t="shared" si="6"/>
        <v>0.4705882353</v>
      </c>
      <c r="T13" s="6">
        <v>17.0</v>
      </c>
      <c r="U13" s="6">
        <v>15.0</v>
      </c>
      <c r="V13" s="7">
        <f t="shared" si="7"/>
        <v>0.8823529412</v>
      </c>
      <c r="W13" s="6">
        <v>18.0</v>
      </c>
      <c r="X13" s="6">
        <v>10.0</v>
      </c>
      <c r="Y13" s="7">
        <f t="shared" si="8"/>
        <v>0.5555555556</v>
      </c>
    </row>
    <row r="14">
      <c r="A14" s="8" t="s">
        <v>37</v>
      </c>
      <c r="B14" s="8">
        <v>20.0</v>
      </c>
      <c r="C14" s="8">
        <v>20.0</v>
      </c>
      <c r="D14" s="11">
        <f t="shared" si="1"/>
        <v>1</v>
      </c>
      <c r="E14" s="8">
        <v>19.0</v>
      </c>
      <c r="F14" s="8">
        <v>3.0</v>
      </c>
      <c r="G14" s="11">
        <f t="shared" si="2"/>
        <v>0.1578947368</v>
      </c>
      <c r="H14" s="15">
        <v>19.0</v>
      </c>
      <c r="I14" s="15">
        <v>15.0</v>
      </c>
      <c r="J14" s="10">
        <f t="shared" si="3"/>
        <v>0.7894736842</v>
      </c>
      <c r="K14" s="8">
        <v>19.0</v>
      </c>
      <c r="L14" s="8">
        <v>18.0</v>
      </c>
      <c r="M14" s="3">
        <f t="shared" si="4"/>
        <v>0.9473684211</v>
      </c>
      <c r="N14" s="8">
        <v>19.0</v>
      </c>
      <c r="O14" s="8">
        <v>14.0</v>
      </c>
      <c r="P14" s="7">
        <f t="shared" si="5"/>
        <v>0.7368421053</v>
      </c>
      <c r="Q14" s="8">
        <v>20.0</v>
      </c>
      <c r="R14" s="8">
        <v>10.0</v>
      </c>
      <c r="S14" s="7">
        <f t="shared" si="6"/>
        <v>0.5</v>
      </c>
      <c r="T14" s="8">
        <v>20.0</v>
      </c>
      <c r="U14" s="8">
        <v>19.0</v>
      </c>
      <c r="V14" s="7">
        <f t="shared" si="7"/>
        <v>0.95</v>
      </c>
      <c r="W14" s="8">
        <v>20.0</v>
      </c>
      <c r="X14" s="8">
        <v>8.0</v>
      </c>
      <c r="Y14" s="7">
        <f t="shared" si="8"/>
        <v>0.4</v>
      </c>
    </row>
    <row r="15">
      <c r="A15" s="6" t="s">
        <v>38</v>
      </c>
      <c r="B15" s="6">
        <v>17.0</v>
      </c>
      <c r="C15" s="6">
        <v>15.0</v>
      </c>
      <c r="D15" s="3">
        <f t="shared" si="1"/>
        <v>0.8823529412</v>
      </c>
      <c r="E15" s="6">
        <v>15.0</v>
      </c>
      <c r="F15" s="6">
        <v>7.0</v>
      </c>
      <c r="G15" s="3">
        <f t="shared" si="2"/>
        <v>0.4666666667</v>
      </c>
      <c r="H15" s="6">
        <v>16.0</v>
      </c>
      <c r="I15" s="6">
        <v>13.0</v>
      </c>
      <c r="J15" s="14">
        <f t="shared" si="3"/>
        <v>0.8125</v>
      </c>
      <c r="K15" s="6">
        <v>16.0</v>
      </c>
      <c r="L15" s="6">
        <v>16.0</v>
      </c>
      <c r="M15" s="3">
        <f t="shared" si="4"/>
        <v>1</v>
      </c>
      <c r="N15" s="6">
        <v>16.0</v>
      </c>
      <c r="O15" s="6">
        <v>11.0</v>
      </c>
      <c r="P15" s="7">
        <f t="shared" si="5"/>
        <v>0.6875</v>
      </c>
      <c r="Q15" s="6">
        <v>16.0</v>
      </c>
      <c r="R15" s="6">
        <v>9.0</v>
      </c>
      <c r="S15" s="7">
        <f t="shared" si="6"/>
        <v>0.5625</v>
      </c>
      <c r="T15" s="6">
        <v>16.0</v>
      </c>
      <c r="U15" s="6">
        <v>15.0</v>
      </c>
      <c r="V15" s="7">
        <f t="shared" si="7"/>
        <v>0.9375</v>
      </c>
      <c r="W15" s="6">
        <v>17.0</v>
      </c>
      <c r="X15" s="6">
        <v>10.0</v>
      </c>
      <c r="Y15" s="7">
        <f t="shared" si="8"/>
        <v>0.5882352941</v>
      </c>
    </row>
    <row r="16">
      <c r="A16" s="8" t="s">
        <v>39</v>
      </c>
      <c r="B16" s="8">
        <v>21.0</v>
      </c>
      <c r="C16" s="8">
        <v>21.0</v>
      </c>
      <c r="D16" s="11">
        <f t="shared" si="1"/>
        <v>1</v>
      </c>
      <c r="E16" s="8">
        <v>21.0</v>
      </c>
      <c r="F16" s="8">
        <v>11.0</v>
      </c>
      <c r="G16" s="11">
        <f t="shared" si="2"/>
        <v>0.5238095238</v>
      </c>
      <c r="H16" s="8">
        <v>21.0</v>
      </c>
      <c r="I16" s="8">
        <v>19.0</v>
      </c>
      <c r="J16" s="13">
        <f t="shared" si="3"/>
        <v>0.9047619048</v>
      </c>
      <c r="K16" s="8">
        <v>21.0</v>
      </c>
      <c r="L16" s="8">
        <v>20.0</v>
      </c>
      <c r="M16" s="3">
        <f t="shared" si="4"/>
        <v>0.9523809524</v>
      </c>
      <c r="N16" s="8">
        <v>21.0</v>
      </c>
      <c r="O16" s="8">
        <v>14.0</v>
      </c>
      <c r="P16" s="7">
        <f t="shared" si="5"/>
        <v>0.6666666667</v>
      </c>
      <c r="Q16" s="8">
        <v>21.0</v>
      </c>
      <c r="R16" s="8">
        <v>15.0</v>
      </c>
      <c r="S16" s="7">
        <f t="shared" si="6"/>
        <v>0.7142857143</v>
      </c>
      <c r="T16" s="8">
        <v>21.0</v>
      </c>
      <c r="U16" s="8">
        <v>20.0</v>
      </c>
      <c r="V16" s="7">
        <f t="shared" si="7"/>
        <v>0.9523809524</v>
      </c>
      <c r="W16" s="8">
        <v>21.0</v>
      </c>
      <c r="X16" s="8">
        <v>17.0</v>
      </c>
      <c r="Y16" s="7">
        <f t="shared" si="8"/>
        <v>0.8095238095</v>
      </c>
    </row>
    <row r="17">
      <c r="A17" s="6" t="s">
        <v>40</v>
      </c>
      <c r="B17" s="6">
        <v>15.0</v>
      </c>
      <c r="C17" s="6">
        <v>15.0</v>
      </c>
      <c r="D17" s="3">
        <f t="shared" si="1"/>
        <v>1</v>
      </c>
      <c r="E17" s="6">
        <v>14.0</v>
      </c>
      <c r="F17" s="6">
        <v>5.0</v>
      </c>
      <c r="G17" s="3">
        <f t="shared" si="2"/>
        <v>0.3571428571</v>
      </c>
      <c r="H17" s="6">
        <v>14.0</v>
      </c>
      <c r="I17" s="6">
        <v>12.0</v>
      </c>
      <c r="J17" s="14">
        <f t="shared" si="3"/>
        <v>0.8571428571</v>
      </c>
      <c r="K17" s="16">
        <v>15.0</v>
      </c>
      <c r="L17" s="16">
        <v>15.0</v>
      </c>
      <c r="M17" s="3">
        <f t="shared" si="4"/>
        <v>1</v>
      </c>
      <c r="N17" s="6">
        <v>16.0</v>
      </c>
      <c r="O17" s="6">
        <v>8.0</v>
      </c>
      <c r="P17" s="7">
        <f t="shared" si="5"/>
        <v>0.5</v>
      </c>
      <c r="Q17" s="6">
        <v>15.0</v>
      </c>
      <c r="R17" s="6">
        <v>7.0</v>
      </c>
      <c r="S17" s="7">
        <f t="shared" si="6"/>
        <v>0.4666666667</v>
      </c>
      <c r="T17" s="6">
        <v>15.0</v>
      </c>
      <c r="U17" s="6">
        <v>13.0</v>
      </c>
      <c r="V17" s="7">
        <f t="shared" si="7"/>
        <v>0.8666666667</v>
      </c>
      <c r="W17" s="6">
        <v>15.0</v>
      </c>
      <c r="X17" s="6">
        <v>7.0</v>
      </c>
      <c r="Y17" s="7">
        <f t="shared" si="8"/>
        <v>0.4666666667</v>
      </c>
    </row>
    <row r="18">
      <c r="A18" s="8" t="s">
        <v>41</v>
      </c>
      <c r="B18" s="8">
        <v>16.0</v>
      </c>
      <c r="C18" s="8">
        <v>15.0</v>
      </c>
      <c r="D18" s="11">
        <f t="shared" si="1"/>
        <v>0.9375</v>
      </c>
      <c r="E18" s="8">
        <v>15.0</v>
      </c>
      <c r="F18" s="8">
        <v>10.0</v>
      </c>
      <c r="G18" s="11">
        <f t="shared" si="2"/>
        <v>0.6666666667</v>
      </c>
      <c r="H18" s="8">
        <v>15.0</v>
      </c>
      <c r="I18" s="8">
        <v>11.0</v>
      </c>
      <c r="J18" s="13">
        <f t="shared" si="3"/>
        <v>0.7333333333</v>
      </c>
      <c r="K18" s="8">
        <v>16.0</v>
      </c>
      <c r="L18" s="8">
        <v>14.0</v>
      </c>
      <c r="M18" s="3">
        <f t="shared" si="4"/>
        <v>0.875</v>
      </c>
      <c r="N18" s="8">
        <v>16.0</v>
      </c>
      <c r="O18" s="8">
        <v>10.0</v>
      </c>
      <c r="P18" s="7">
        <f t="shared" si="5"/>
        <v>0.625</v>
      </c>
      <c r="Q18" s="8">
        <v>16.0</v>
      </c>
      <c r="R18" s="8">
        <v>10.0</v>
      </c>
      <c r="S18" s="7">
        <f t="shared" si="6"/>
        <v>0.625</v>
      </c>
      <c r="T18" s="8">
        <v>16.0</v>
      </c>
      <c r="U18" s="8">
        <v>14.0</v>
      </c>
      <c r="V18" s="7">
        <f t="shared" si="7"/>
        <v>0.875</v>
      </c>
      <c r="W18" s="8">
        <v>18.0</v>
      </c>
      <c r="X18" s="8">
        <v>11.0</v>
      </c>
      <c r="Y18" s="7">
        <f t="shared" si="8"/>
        <v>0.6111111111</v>
      </c>
    </row>
    <row r="19">
      <c r="A19" s="6" t="s">
        <v>42</v>
      </c>
      <c r="B19" s="6">
        <v>20.0</v>
      </c>
      <c r="C19" s="6">
        <v>19.0</v>
      </c>
      <c r="D19" s="3">
        <f t="shared" si="1"/>
        <v>0.95</v>
      </c>
      <c r="E19" s="6">
        <v>20.0</v>
      </c>
      <c r="F19" s="6">
        <v>11.0</v>
      </c>
      <c r="G19" s="3">
        <f t="shared" si="2"/>
        <v>0.55</v>
      </c>
      <c r="H19" s="12"/>
      <c r="I19" s="12"/>
      <c r="J19" s="5" t="str">
        <f t="shared" si="3"/>
        <v>#DIV/0!</v>
      </c>
      <c r="K19" s="6">
        <v>21.0</v>
      </c>
      <c r="L19" s="6">
        <v>19.0</v>
      </c>
      <c r="M19" s="3">
        <f t="shared" si="4"/>
        <v>0.9047619048</v>
      </c>
      <c r="N19" s="6">
        <v>22.0</v>
      </c>
      <c r="O19" s="6">
        <v>9.0</v>
      </c>
      <c r="P19" s="7">
        <f t="shared" si="5"/>
        <v>0.4090909091</v>
      </c>
      <c r="Q19" s="6">
        <v>22.0</v>
      </c>
      <c r="R19" s="6">
        <v>11.0</v>
      </c>
      <c r="S19" s="7">
        <f t="shared" si="6"/>
        <v>0.5</v>
      </c>
      <c r="T19" s="6">
        <v>22.0</v>
      </c>
      <c r="U19" s="6">
        <v>18.0</v>
      </c>
      <c r="V19" s="7">
        <f t="shared" si="7"/>
        <v>0.8181818182</v>
      </c>
      <c r="W19" s="6">
        <v>22.0</v>
      </c>
      <c r="X19" s="6">
        <v>12.0</v>
      </c>
      <c r="Y19" s="7">
        <f t="shared" si="8"/>
        <v>0.5454545455</v>
      </c>
    </row>
    <row r="20">
      <c r="A20" s="8" t="s">
        <v>43</v>
      </c>
      <c r="B20" s="8">
        <v>17.0</v>
      </c>
      <c r="C20" s="8">
        <v>17.0</v>
      </c>
      <c r="D20" s="11">
        <f t="shared" si="1"/>
        <v>1</v>
      </c>
      <c r="E20" s="8">
        <v>17.0</v>
      </c>
      <c r="F20" s="8">
        <v>12.0</v>
      </c>
      <c r="G20" s="11">
        <f t="shared" si="2"/>
        <v>0.7058823529</v>
      </c>
      <c r="H20" s="8">
        <v>17.0</v>
      </c>
      <c r="I20" s="8">
        <v>15.0</v>
      </c>
      <c r="J20" s="13">
        <f t="shared" si="3"/>
        <v>0.8823529412</v>
      </c>
      <c r="K20" s="8">
        <v>16.0</v>
      </c>
      <c r="L20" s="8">
        <v>16.0</v>
      </c>
      <c r="M20" s="3">
        <f t="shared" si="4"/>
        <v>1</v>
      </c>
      <c r="N20" s="8">
        <v>16.0</v>
      </c>
      <c r="O20" s="8">
        <v>9.0</v>
      </c>
      <c r="P20" s="7">
        <f t="shared" si="5"/>
        <v>0.5625</v>
      </c>
      <c r="Q20" s="8">
        <v>15.0</v>
      </c>
      <c r="R20" s="8">
        <v>10.0</v>
      </c>
      <c r="S20" s="7">
        <f t="shared" si="6"/>
        <v>0.6666666667</v>
      </c>
      <c r="T20" s="8">
        <v>16.0</v>
      </c>
      <c r="U20" s="8">
        <v>15.0</v>
      </c>
      <c r="V20" s="7">
        <f t="shared" si="7"/>
        <v>0.9375</v>
      </c>
      <c r="W20" s="8">
        <v>14.0</v>
      </c>
      <c r="X20" s="8">
        <v>7.0</v>
      </c>
      <c r="Y20" s="7">
        <f t="shared" si="8"/>
        <v>0.5</v>
      </c>
    </row>
    <row r="21">
      <c r="A21" s="6" t="s">
        <v>44</v>
      </c>
      <c r="B21" s="6">
        <v>9.0</v>
      </c>
      <c r="C21" s="6">
        <v>9.0</v>
      </c>
      <c r="D21" s="3">
        <f t="shared" si="1"/>
        <v>1</v>
      </c>
      <c r="E21" s="6">
        <v>7.0</v>
      </c>
      <c r="F21" s="6">
        <v>0.0</v>
      </c>
      <c r="G21" s="3">
        <f t="shared" si="2"/>
        <v>0</v>
      </c>
      <c r="H21" s="6">
        <v>7.0</v>
      </c>
      <c r="I21" s="6">
        <v>6.0</v>
      </c>
      <c r="J21" s="14">
        <f t="shared" si="3"/>
        <v>0.8571428571</v>
      </c>
      <c r="K21" s="6">
        <v>7.0</v>
      </c>
      <c r="L21" s="6">
        <v>7.0</v>
      </c>
      <c r="M21" s="3">
        <f t="shared" si="4"/>
        <v>1</v>
      </c>
      <c r="N21" s="6">
        <v>6.0</v>
      </c>
      <c r="O21" s="6">
        <v>5.0</v>
      </c>
      <c r="P21" s="7">
        <f t="shared" si="5"/>
        <v>0.8333333333</v>
      </c>
      <c r="Q21" s="6">
        <v>6.0</v>
      </c>
      <c r="R21" s="6"/>
      <c r="S21" s="7">
        <f t="shared" si="6"/>
        <v>0</v>
      </c>
      <c r="T21" s="6">
        <v>3.0</v>
      </c>
      <c r="U21" s="6">
        <v>0.0</v>
      </c>
      <c r="V21" s="7">
        <f t="shared" si="7"/>
        <v>0</v>
      </c>
      <c r="W21" s="6"/>
      <c r="X21" s="6"/>
      <c r="Y21" s="7" t="str">
        <f t="shared" si="8"/>
        <v>#DIV/0!</v>
      </c>
    </row>
    <row r="22">
      <c r="A22" s="8" t="s">
        <v>45</v>
      </c>
      <c r="B22" s="8">
        <v>17.0</v>
      </c>
      <c r="C22" s="8">
        <v>16.0</v>
      </c>
      <c r="D22" s="11">
        <f t="shared" si="1"/>
        <v>0.9411764706</v>
      </c>
      <c r="E22" s="8">
        <v>16.0</v>
      </c>
      <c r="F22" s="8">
        <v>6.0</v>
      </c>
      <c r="G22" s="11">
        <f t="shared" si="2"/>
        <v>0.375</v>
      </c>
      <c r="H22" s="8">
        <v>16.0</v>
      </c>
      <c r="I22" s="8">
        <v>15.0</v>
      </c>
      <c r="J22" s="13">
        <f t="shared" si="3"/>
        <v>0.9375</v>
      </c>
      <c r="K22" s="8">
        <v>16.0</v>
      </c>
      <c r="L22" s="8">
        <v>16.0</v>
      </c>
      <c r="M22" s="3">
        <v>1.0</v>
      </c>
      <c r="N22" s="8">
        <v>16.0</v>
      </c>
      <c r="O22" s="8">
        <v>7.0</v>
      </c>
      <c r="P22" s="7">
        <f t="shared" si="5"/>
        <v>0.4375</v>
      </c>
      <c r="Q22" s="8">
        <v>17.0</v>
      </c>
      <c r="R22" s="8">
        <v>14.0</v>
      </c>
      <c r="S22" s="7">
        <f t="shared" si="6"/>
        <v>0.8235294118</v>
      </c>
      <c r="T22" s="8">
        <v>17.0</v>
      </c>
      <c r="U22" s="8">
        <v>16.0</v>
      </c>
      <c r="V22" s="7">
        <f t="shared" si="7"/>
        <v>0.9411764706</v>
      </c>
      <c r="W22" s="8">
        <v>17.0</v>
      </c>
      <c r="X22" s="8">
        <v>15.0</v>
      </c>
      <c r="Y22" s="7">
        <f t="shared" si="8"/>
        <v>0.8823529412</v>
      </c>
    </row>
    <row r="23">
      <c r="A23" s="6" t="s">
        <v>46</v>
      </c>
      <c r="B23" s="6">
        <v>25.0</v>
      </c>
      <c r="C23" s="6">
        <v>24.0</v>
      </c>
      <c r="D23" s="3">
        <f t="shared" si="1"/>
        <v>0.96</v>
      </c>
      <c r="E23" s="6">
        <v>25.0</v>
      </c>
      <c r="F23" s="6">
        <v>8.0</v>
      </c>
      <c r="G23" s="3">
        <f t="shared" si="2"/>
        <v>0.32</v>
      </c>
      <c r="H23" s="12"/>
      <c r="I23" s="12"/>
      <c r="J23" s="5" t="str">
        <f t="shared" si="3"/>
        <v>#DIV/0!</v>
      </c>
      <c r="K23" s="6">
        <v>25.0</v>
      </c>
      <c r="L23" s="6">
        <v>23.0</v>
      </c>
      <c r="M23" s="3">
        <f t="shared" ref="M23:M55" si="9">L23/K23</f>
        <v>0.92</v>
      </c>
      <c r="N23" s="6">
        <v>25.0</v>
      </c>
      <c r="O23" s="6">
        <v>6.0</v>
      </c>
      <c r="P23" s="7">
        <f t="shared" si="5"/>
        <v>0.24</v>
      </c>
      <c r="Q23" s="6">
        <v>25.0</v>
      </c>
      <c r="R23" s="6">
        <v>8.0</v>
      </c>
      <c r="S23" s="7">
        <f t="shared" si="6"/>
        <v>0.32</v>
      </c>
      <c r="T23" s="6">
        <v>25.0</v>
      </c>
      <c r="U23" s="6">
        <v>23.0</v>
      </c>
      <c r="V23" s="7">
        <f t="shared" si="7"/>
        <v>0.92</v>
      </c>
      <c r="W23" s="6">
        <v>25.0</v>
      </c>
      <c r="X23" s="6">
        <v>8.0</v>
      </c>
      <c r="Y23" s="7">
        <f t="shared" si="8"/>
        <v>0.32</v>
      </c>
    </row>
    <row r="24">
      <c r="A24" s="8" t="s">
        <v>47</v>
      </c>
      <c r="B24" s="8">
        <v>21.0</v>
      </c>
      <c r="C24" s="8">
        <v>20.0</v>
      </c>
      <c r="D24" s="11">
        <f t="shared" si="1"/>
        <v>0.9523809524</v>
      </c>
      <c r="E24" s="8">
        <v>19.0</v>
      </c>
      <c r="F24" s="8">
        <v>5.0</v>
      </c>
      <c r="G24" s="11">
        <f t="shared" si="2"/>
        <v>0.2631578947</v>
      </c>
      <c r="H24" s="8">
        <v>19.0</v>
      </c>
      <c r="I24" s="8">
        <v>16.0</v>
      </c>
      <c r="J24" s="13">
        <f t="shared" si="3"/>
        <v>0.8421052632</v>
      </c>
      <c r="K24" s="8">
        <v>20.0</v>
      </c>
      <c r="L24" s="8">
        <v>19.0</v>
      </c>
      <c r="M24" s="3">
        <f t="shared" si="9"/>
        <v>0.95</v>
      </c>
      <c r="N24" s="8">
        <v>20.0</v>
      </c>
      <c r="O24" s="8">
        <v>8.0</v>
      </c>
      <c r="P24" s="7">
        <f t="shared" si="5"/>
        <v>0.4</v>
      </c>
      <c r="Q24" s="8">
        <v>20.0</v>
      </c>
      <c r="R24" s="8">
        <v>9.0</v>
      </c>
      <c r="S24" s="7">
        <f t="shared" si="6"/>
        <v>0.45</v>
      </c>
      <c r="T24" s="8">
        <v>20.0</v>
      </c>
      <c r="U24" s="8">
        <v>19.0</v>
      </c>
      <c r="V24" s="7">
        <f t="shared" si="7"/>
        <v>0.95</v>
      </c>
      <c r="W24" s="8">
        <v>20.0</v>
      </c>
      <c r="X24" s="8">
        <v>9.0</v>
      </c>
      <c r="Y24" s="7">
        <f t="shared" si="8"/>
        <v>0.45</v>
      </c>
    </row>
    <row r="25">
      <c r="A25" s="6" t="s">
        <v>48</v>
      </c>
      <c r="B25" s="6">
        <v>24.0</v>
      </c>
      <c r="C25" s="6">
        <v>22.0</v>
      </c>
      <c r="D25" s="3">
        <f t="shared" si="1"/>
        <v>0.9166666667</v>
      </c>
      <c r="E25" s="6">
        <v>24.0</v>
      </c>
      <c r="F25" s="6">
        <v>3.0</v>
      </c>
      <c r="G25" s="3">
        <f t="shared" si="2"/>
        <v>0.125</v>
      </c>
      <c r="H25" s="12"/>
      <c r="I25" s="12"/>
      <c r="J25" s="5" t="str">
        <f t="shared" si="3"/>
        <v>#DIV/0!</v>
      </c>
      <c r="K25" s="6">
        <v>23.0</v>
      </c>
      <c r="L25" s="6">
        <v>22.0</v>
      </c>
      <c r="M25" s="3">
        <f t="shared" si="9"/>
        <v>0.9565217391</v>
      </c>
      <c r="N25" s="6">
        <v>23.0</v>
      </c>
      <c r="O25" s="6">
        <v>7.0</v>
      </c>
      <c r="P25" s="7">
        <f t="shared" si="5"/>
        <v>0.3043478261</v>
      </c>
      <c r="Q25" s="6">
        <v>23.0</v>
      </c>
      <c r="R25" s="6">
        <v>8.0</v>
      </c>
      <c r="S25" s="7">
        <f t="shared" si="6"/>
        <v>0.347826087</v>
      </c>
      <c r="T25" s="6">
        <v>24.0</v>
      </c>
      <c r="U25" s="6">
        <v>20.0</v>
      </c>
      <c r="V25" s="7">
        <f t="shared" si="7"/>
        <v>0.8333333333</v>
      </c>
      <c r="W25" s="6">
        <v>24.0</v>
      </c>
      <c r="X25" s="6">
        <v>8.0</v>
      </c>
      <c r="Y25" s="7">
        <f t="shared" si="8"/>
        <v>0.3333333333</v>
      </c>
    </row>
    <row r="26">
      <c r="A26" s="8" t="s">
        <v>49</v>
      </c>
      <c r="B26" s="8">
        <v>20.0</v>
      </c>
      <c r="C26" s="8">
        <v>19.0</v>
      </c>
      <c r="D26" s="11">
        <f t="shared" si="1"/>
        <v>0.95</v>
      </c>
      <c r="E26" s="8">
        <v>20.0</v>
      </c>
      <c r="F26" s="8">
        <v>5.0</v>
      </c>
      <c r="G26" s="11">
        <f t="shared" si="2"/>
        <v>0.25</v>
      </c>
      <c r="H26" s="8">
        <v>20.0</v>
      </c>
      <c r="I26" s="8">
        <v>20.0</v>
      </c>
      <c r="J26" s="13">
        <f t="shared" si="3"/>
        <v>1</v>
      </c>
      <c r="K26" s="8">
        <v>20.0</v>
      </c>
      <c r="L26" s="8">
        <v>19.0</v>
      </c>
      <c r="M26" s="3">
        <f t="shared" si="9"/>
        <v>0.95</v>
      </c>
      <c r="N26" s="8">
        <v>20.0</v>
      </c>
      <c r="O26" s="8">
        <v>9.0</v>
      </c>
      <c r="P26" s="7">
        <f t="shared" si="5"/>
        <v>0.45</v>
      </c>
      <c r="Q26" s="8">
        <v>20.0</v>
      </c>
      <c r="R26" s="8">
        <v>9.0</v>
      </c>
      <c r="S26" s="7">
        <f t="shared" si="6"/>
        <v>0.45</v>
      </c>
      <c r="T26" s="8">
        <v>23.0</v>
      </c>
      <c r="U26" s="8">
        <v>20.0</v>
      </c>
      <c r="V26" s="7">
        <f t="shared" si="7"/>
        <v>0.8695652174</v>
      </c>
      <c r="W26" s="8">
        <v>22.0</v>
      </c>
      <c r="X26" s="8">
        <v>12.0</v>
      </c>
      <c r="Y26" s="7">
        <f t="shared" si="8"/>
        <v>0.5454545455</v>
      </c>
    </row>
    <row r="27">
      <c r="A27" s="6" t="s">
        <v>50</v>
      </c>
      <c r="B27" s="6">
        <v>20.0</v>
      </c>
      <c r="C27" s="6">
        <v>18.0</v>
      </c>
      <c r="D27" s="3">
        <f t="shared" si="1"/>
        <v>0.9</v>
      </c>
      <c r="E27" s="6">
        <v>19.0</v>
      </c>
      <c r="F27" s="6">
        <v>3.0</v>
      </c>
      <c r="G27" s="3">
        <f t="shared" si="2"/>
        <v>0.1578947368</v>
      </c>
      <c r="H27" s="6">
        <v>20.0</v>
      </c>
      <c r="I27" s="6">
        <v>18.0</v>
      </c>
      <c r="J27" s="14">
        <f t="shared" si="3"/>
        <v>0.9</v>
      </c>
      <c r="K27" s="6">
        <v>19.0</v>
      </c>
      <c r="L27" s="6">
        <v>17.0</v>
      </c>
      <c r="M27" s="3">
        <f t="shared" si="9"/>
        <v>0.8947368421</v>
      </c>
      <c r="N27" s="6">
        <v>19.0</v>
      </c>
      <c r="O27" s="6">
        <v>6.0</v>
      </c>
      <c r="P27" s="7">
        <f t="shared" si="5"/>
        <v>0.3157894737</v>
      </c>
      <c r="Q27" s="6">
        <v>19.0</v>
      </c>
      <c r="R27" s="6">
        <v>11.0</v>
      </c>
      <c r="S27" s="7">
        <f t="shared" si="6"/>
        <v>0.5789473684</v>
      </c>
      <c r="T27" s="6">
        <v>20.0</v>
      </c>
      <c r="U27" s="6">
        <v>17.0</v>
      </c>
      <c r="V27" s="7">
        <f t="shared" si="7"/>
        <v>0.85</v>
      </c>
      <c r="W27" s="6">
        <v>19.0</v>
      </c>
      <c r="X27" s="6">
        <v>6.0</v>
      </c>
      <c r="Y27" s="7">
        <f t="shared" si="8"/>
        <v>0.3157894737</v>
      </c>
    </row>
    <row r="28">
      <c r="A28" s="8" t="s">
        <v>51</v>
      </c>
      <c r="B28" s="8">
        <v>21.0</v>
      </c>
      <c r="C28" s="8">
        <v>20.0</v>
      </c>
      <c r="D28" s="11">
        <f t="shared" si="1"/>
        <v>0.9523809524</v>
      </c>
      <c r="E28" s="8">
        <v>21.0</v>
      </c>
      <c r="F28" s="8">
        <v>2.0</v>
      </c>
      <c r="G28" s="11">
        <f t="shared" si="2"/>
        <v>0.09523809524</v>
      </c>
      <c r="H28" s="8">
        <v>21.0</v>
      </c>
      <c r="I28" s="8">
        <v>18.0</v>
      </c>
      <c r="J28" s="13">
        <f t="shared" si="3"/>
        <v>0.8571428571</v>
      </c>
      <c r="K28" s="8">
        <v>21.0</v>
      </c>
      <c r="L28" s="8">
        <v>20.0</v>
      </c>
      <c r="M28" s="3">
        <f t="shared" si="9"/>
        <v>0.9523809524</v>
      </c>
      <c r="N28" s="8">
        <v>21.0</v>
      </c>
      <c r="O28" s="8">
        <v>13.0</v>
      </c>
      <c r="P28" s="7">
        <f t="shared" si="5"/>
        <v>0.619047619</v>
      </c>
      <c r="Q28" s="8">
        <v>21.0</v>
      </c>
      <c r="R28" s="8">
        <v>12.0</v>
      </c>
      <c r="S28" s="7">
        <f t="shared" si="6"/>
        <v>0.5714285714</v>
      </c>
      <c r="T28" s="8">
        <v>21.0</v>
      </c>
      <c r="U28" s="8">
        <v>20.0</v>
      </c>
      <c r="V28" s="7">
        <f t="shared" si="7"/>
        <v>0.9523809524</v>
      </c>
      <c r="W28" s="8">
        <v>21.0</v>
      </c>
      <c r="X28" s="8">
        <v>12.0</v>
      </c>
      <c r="Y28" s="7">
        <f t="shared" si="8"/>
        <v>0.5714285714</v>
      </c>
    </row>
    <row r="29">
      <c r="A29" s="6" t="s">
        <v>52</v>
      </c>
      <c r="B29" s="6">
        <v>24.0</v>
      </c>
      <c r="C29" s="6">
        <v>23.0</v>
      </c>
      <c r="D29" s="3">
        <f t="shared" si="1"/>
        <v>0.9583333333</v>
      </c>
      <c r="E29" s="6">
        <v>23.0</v>
      </c>
      <c r="F29" s="6">
        <v>5.0</v>
      </c>
      <c r="G29" s="3">
        <f t="shared" si="2"/>
        <v>0.2173913043</v>
      </c>
      <c r="H29" s="12"/>
      <c r="I29" s="12"/>
      <c r="J29" s="5" t="str">
        <f t="shared" si="3"/>
        <v>#DIV/0!</v>
      </c>
      <c r="K29" s="6">
        <v>23.0</v>
      </c>
      <c r="L29" s="6">
        <v>22.0</v>
      </c>
      <c r="M29" s="3">
        <f t="shared" si="9"/>
        <v>0.9565217391</v>
      </c>
      <c r="N29" s="6">
        <v>23.0</v>
      </c>
      <c r="O29" s="6">
        <v>11.0</v>
      </c>
      <c r="P29" s="7">
        <f t="shared" si="5"/>
        <v>0.4782608696</v>
      </c>
      <c r="Q29" s="6">
        <v>23.0</v>
      </c>
      <c r="R29" s="6">
        <v>11.0</v>
      </c>
      <c r="S29" s="7">
        <f t="shared" si="6"/>
        <v>0.4782608696</v>
      </c>
      <c r="T29" s="6">
        <v>23.0</v>
      </c>
      <c r="U29" s="6">
        <v>22.0</v>
      </c>
      <c r="V29" s="7">
        <f t="shared" si="7"/>
        <v>0.9565217391</v>
      </c>
      <c r="W29" s="6">
        <v>23.0</v>
      </c>
      <c r="X29" s="6">
        <v>14.0</v>
      </c>
      <c r="Y29" s="7">
        <f t="shared" si="8"/>
        <v>0.6086956522</v>
      </c>
    </row>
    <row r="30">
      <c r="A30" s="8" t="s">
        <v>53</v>
      </c>
      <c r="B30" s="8">
        <v>21.0</v>
      </c>
      <c r="C30" s="8">
        <v>21.0</v>
      </c>
      <c r="D30" s="11">
        <f t="shared" si="1"/>
        <v>1</v>
      </c>
      <c r="E30" s="8">
        <v>21.0</v>
      </c>
      <c r="F30" s="8">
        <v>11.0</v>
      </c>
      <c r="G30" s="11">
        <f t="shared" si="2"/>
        <v>0.5238095238</v>
      </c>
      <c r="H30" s="8">
        <v>21.0</v>
      </c>
      <c r="I30" s="8">
        <v>19.0</v>
      </c>
      <c r="J30" s="13">
        <f t="shared" si="3"/>
        <v>0.9047619048</v>
      </c>
      <c r="K30" s="8">
        <v>21.0</v>
      </c>
      <c r="L30" s="8">
        <v>21.0</v>
      </c>
      <c r="M30" s="3">
        <f t="shared" si="9"/>
        <v>1</v>
      </c>
      <c r="N30" s="8">
        <v>21.0</v>
      </c>
      <c r="O30" s="8">
        <v>9.0</v>
      </c>
      <c r="P30" s="7">
        <f t="shared" si="5"/>
        <v>0.4285714286</v>
      </c>
      <c r="Q30" s="8">
        <v>21.0</v>
      </c>
      <c r="R30" s="8">
        <v>10.0</v>
      </c>
      <c r="S30" s="7">
        <f t="shared" si="6"/>
        <v>0.4761904762</v>
      </c>
      <c r="T30" s="8">
        <v>20.0</v>
      </c>
      <c r="U30" s="8">
        <v>19.0</v>
      </c>
      <c r="V30" s="7">
        <f t="shared" si="7"/>
        <v>0.95</v>
      </c>
      <c r="W30" s="8">
        <v>19.0</v>
      </c>
      <c r="X30" s="8">
        <v>9.0</v>
      </c>
      <c r="Y30" s="7">
        <f t="shared" si="8"/>
        <v>0.4736842105</v>
      </c>
    </row>
    <row r="31">
      <c r="A31" s="6" t="s">
        <v>54</v>
      </c>
      <c r="B31" s="6">
        <v>17.0</v>
      </c>
      <c r="C31" s="6">
        <v>15.0</v>
      </c>
      <c r="D31" s="3">
        <f t="shared" si="1"/>
        <v>0.8823529412</v>
      </c>
      <c r="E31" s="6">
        <v>15.0</v>
      </c>
      <c r="F31" s="6">
        <v>7.0</v>
      </c>
      <c r="G31" s="3">
        <f t="shared" si="2"/>
        <v>0.4666666667</v>
      </c>
      <c r="H31" s="6">
        <v>16.0</v>
      </c>
      <c r="I31" s="6">
        <v>14.0</v>
      </c>
      <c r="J31" s="14">
        <f t="shared" si="3"/>
        <v>0.875</v>
      </c>
      <c r="K31" s="6">
        <v>16.0</v>
      </c>
      <c r="L31" s="6">
        <v>15.0</v>
      </c>
      <c r="M31" s="3">
        <f t="shared" si="9"/>
        <v>0.9375</v>
      </c>
      <c r="N31" s="6">
        <v>16.0</v>
      </c>
      <c r="O31" s="6">
        <v>9.0</v>
      </c>
      <c r="P31" s="7">
        <f t="shared" si="5"/>
        <v>0.5625</v>
      </c>
      <c r="Q31" s="6">
        <v>16.0</v>
      </c>
      <c r="R31" s="6">
        <v>10.0</v>
      </c>
      <c r="S31" s="7">
        <f t="shared" si="6"/>
        <v>0.625</v>
      </c>
      <c r="T31" s="6">
        <v>16.0</v>
      </c>
      <c r="U31" s="6">
        <v>14.0</v>
      </c>
      <c r="V31" s="7">
        <f t="shared" si="7"/>
        <v>0.875</v>
      </c>
      <c r="W31" s="6">
        <v>17.0</v>
      </c>
      <c r="X31" s="6">
        <v>6.0</v>
      </c>
      <c r="Y31" s="7">
        <f t="shared" si="8"/>
        <v>0.3529411765</v>
      </c>
    </row>
    <row r="32">
      <c r="A32" s="8" t="s">
        <v>55</v>
      </c>
      <c r="B32" s="8">
        <v>17.0</v>
      </c>
      <c r="C32" s="8">
        <v>17.0</v>
      </c>
      <c r="D32" s="11">
        <f t="shared" si="1"/>
        <v>1</v>
      </c>
      <c r="E32" s="8">
        <v>16.0</v>
      </c>
      <c r="F32" s="8">
        <v>10.0</v>
      </c>
      <c r="G32" s="11">
        <f t="shared" si="2"/>
        <v>0.625</v>
      </c>
      <c r="H32" s="8">
        <v>16.0</v>
      </c>
      <c r="I32" s="8">
        <v>13.0</v>
      </c>
      <c r="J32" s="13">
        <f t="shared" si="3"/>
        <v>0.8125</v>
      </c>
      <c r="K32" s="8">
        <v>16.0</v>
      </c>
      <c r="L32" s="8">
        <v>16.0</v>
      </c>
      <c r="M32" s="3">
        <f t="shared" si="9"/>
        <v>1</v>
      </c>
      <c r="N32" s="17">
        <v>16.0</v>
      </c>
      <c r="O32" s="8">
        <v>10.0</v>
      </c>
      <c r="P32" s="7">
        <f t="shared" si="5"/>
        <v>0.625</v>
      </c>
      <c r="Q32" s="17">
        <v>16.0</v>
      </c>
      <c r="R32" s="8">
        <v>10.0</v>
      </c>
      <c r="S32" s="7">
        <f t="shared" si="6"/>
        <v>0.625</v>
      </c>
      <c r="T32" s="17">
        <v>16.0</v>
      </c>
      <c r="U32" s="8">
        <v>14.0</v>
      </c>
      <c r="V32" s="7">
        <f t="shared" si="7"/>
        <v>0.875</v>
      </c>
      <c r="W32" s="17">
        <v>16.0</v>
      </c>
      <c r="X32" s="8">
        <v>9.0</v>
      </c>
      <c r="Y32" s="7">
        <f t="shared" si="8"/>
        <v>0.5625</v>
      </c>
    </row>
    <row r="33">
      <c r="A33" s="6" t="s">
        <v>56</v>
      </c>
      <c r="B33" s="6">
        <v>23.0</v>
      </c>
      <c r="C33" s="6">
        <v>20.0</v>
      </c>
      <c r="D33" s="3">
        <f t="shared" si="1"/>
        <v>0.8695652174</v>
      </c>
      <c r="E33" s="6">
        <v>23.0</v>
      </c>
      <c r="F33" s="6">
        <v>4.0</v>
      </c>
      <c r="G33" s="3">
        <f t="shared" si="2"/>
        <v>0.1739130435</v>
      </c>
      <c r="H33" s="12"/>
      <c r="I33" s="12"/>
      <c r="J33" s="5" t="str">
        <f t="shared" si="3"/>
        <v>#DIV/0!</v>
      </c>
      <c r="K33" s="6">
        <v>23.0</v>
      </c>
      <c r="L33" s="6">
        <v>21.0</v>
      </c>
      <c r="M33" s="3">
        <f t="shared" si="9"/>
        <v>0.9130434783</v>
      </c>
      <c r="N33" s="8">
        <v>23.0</v>
      </c>
      <c r="O33" s="6">
        <v>10.0</v>
      </c>
      <c r="P33" s="7">
        <f t="shared" si="5"/>
        <v>0.4347826087</v>
      </c>
      <c r="Q33" s="8">
        <v>14.0</v>
      </c>
      <c r="R33" s="6">
        <v>21.0</v>
      </c>
      <c r="S33" s="7">
        <f t="shared" si="6"/>
        <v>1.5</v>
      </c>
      <c r="T33" s="8"/>
      <c r="U33" s="6"/>
      <c r="V33" s="7" t="str">
        <f t="shared" si="7"/>
        <v>#DIV/0!</v>
      </c>
      <c r="W33" s="8">
        <v>23.0</v>
      </c>
      <c r="X33" s="6">
        <v>8.0</v>
      </c>
      <c r="Y33" s="7">
        <f t="shared" si="8"/>
        <v>0.347826087</v>
      </c>
    </row>
    <row r="34">
      <c r="A34" s="8" t="s">
        <v>57</v>
      </c>
      <c r="B34" s="8">
        <v>17.0</v>
      </c>
      <c r="C34" s="8">
        <v>16.0</v>
      </c>
      <c r="D34" s="11">
        <f t="shared" si="1"/>
        <v>0.9411764706</v>
      </c>
      <c r="E34" s="8">
        <v>16.0</v>
      </c>
      <c r="F34" s="8">
        <v>10.0</v>
      </c>
      <c r="G34" s="11">
        <f t="shared" si="2"/>
        <v>0.625</v>
      </c>
      <c r="H34" s="8">
        <v>15.0</v>
      </c>
      <c r="I34" s="8">
        <v>12.0</v>
      </c>
      <c r="J34" s="13">
        <f t="shared" si="3"/>
        <v>0.8</v>
      </c>
      <c r="K34" s="8">
        <v>15.0</v>
      </c>
      <c r="L34" s="8">
        <v>14.0</v>
      </c>
      <c r="M34" s="3">
        <f t="shared" si="9"/>
        <v>0.9333333333</v>
      </c>
      <c r="N34" s="8">
        <v>16.0</v>
      </c>
      <c r="O34" s="8">
        <v>8.0</v>
      </c>
      <c r="P34" s="7">
        <f t="shared" si="5"/>
        <v>0.5</v>
      </c>
      <c r="Q34" s="8">
        <v>16.0</v>
      </c>
      <c r="R34" s="8">
        <v>7.0</v>
      </c>
      <c r="S34" s="7">
        <f t="shared" si="6"/>
        <v>0.4375</v>
      </c>
      <c r="T34" s="8">
        <v>16.0</v>
      </c>
      <c r="U34" s="8">
        <v>16.0</v>
      </c>
      <c r="V34" s="7">
        <f t="shared" si="7"/>
        <v>1</v>
      </c>
      <c r="W34" s="8">
        <v>16.0</v>
      </c>
      <c r="X34" s="8">
        <v>7.0</v>
      </c>
      <c r="Y34" s="7">
        <f t="shared" si="8"/>
        <v>0.4375</v>
      </c>
    </row>
    <row r="35">
      <c r="A35" s="6" t="s">
        <v>58</v>
      </c>
      <c r="B35" s="6">
        <v>21.0</v>
      </c>
      <c r="C35" s="6">
        <v>18.0</v>
      </c>
      <c r="D35" s="3">
        <f t="shared" si="1"/>
        <v>0.8571428571</v>
      </c>
      <c r="E35" s="6">
        <v>22.0</v>
      </c>
      <c r="F35" s="6">
        <v>10.0</v>
      </c>
      <c r="G35" s="3">
        <f t="shared" si="2"/>
        <v>0.4545454545</v>
      </c>
      <c r="H35" s="12"/>
      <c r="I35" s="12"/>
      <c r="J35" s="5" t="str">
        <f t="shared" si="3"/>
        <v>#DIV/0!</v>
      </c>
      <c r="K35" s="6">
        <v>22.0</v>
      </c>
      <c r="L35" s="6">
        <v>21.0</v>
      </c>
      <c r="M35" s="3">
        <f t="shared" si="9"/>
        <v>0.9545454545</v>
      </c>
      <c r="N35" s="6">
        <v>22.0</v>
      </c>
      <c r="O35" s="6">
        <v>9.0</v>
      </c>
      <c r="P35" s="7">
        <f t="shared" si="5"/>
        <v>0.4090909091</v>
      </c>
      <c r="Q35" s="6">
        <v>22.0</v>
      </c>
      <c r="R35" s="6">
        <v>8.0</v>
      </c>
      <c r="S35" s="7">
        <f t="shared" si="6"/>
        <v>0.3636363636</v>
      </c>
      <c r="T35" s="6">
        <v>21.0</v>
      </c>
      <c r="U35" s="6">
        <v>20.0</v>
      </c>
      <c r="V35" s="7">
        <f t="shared" si="7"/>
        <v>0.9523809524</v>
      </c>
      <c r="W35" s="6">
        <v>22.0</v>
      </c>
      <c r="X35" s="6">
        <v>9.0</v>
      </c>
      <c r="Y35" s="7">
        <f t="shared" si="8"/>
        <v>0.4090909091</v>
      </c>
    </row>
    <row r="36">
      <c r="A36" s="8" t="s">
        <v>59</v>
      </c>
      <c r="B36" s="8">
        <v>25.0</v>
      </c>
      <c r="C36" s="8">
        <v>22.0</v>
      </c>
      <c r="D36" s="11">
        <f t="shared" si="1"/>
        <v>0.88</v>
      </c>
      <c r="E36" s="8">
        <v>24.0</v>
      </c>
      <c r="F36" s="8">
        <v>4.0</v>
      </c>
      <c r="G36" s="11">
        <f t="shared" si="2"/>
        <v>0.1666666667</v>
      </c>
      <c r="H36" s="18"/>
      <c r="I36" s="18"/>
      <c r="J36" s="5" t="str">
        <f t="shared" si="3"/>
        <v>#DIV/0!</v>
      </c>
      <c r="K36" s="8">
        <v>22.0</v>
      </c>
      <c r="L36" s="8">
        <v>21.0</v>
      </c>
      <c r="M36" s="3">
        <f t="shared" si="9"/>
        <v>0.9545454545</v>
      </c>
      <c r="N36" s="8">
        <v>22.0</v>
      </c>
      <c r="O36" s="8">
        <v>1.0</v>
      </c>
      <c r="P36" s="7">
        <f t="shared" si="5"/>
        <v>0.04545454545</v>
      </c>
      <c r="Q36" s="8">
        <v>24.0</v>
      </c>
      <c r="R36" s="8">
        <v>10.0</v>
      </c>
      <c r="S36" s="7">
        <f t="shared" si="6"/>
        <v>0.4166666667</v>
      </c>
      <c r="T36" s="8">
        <v>24.0</v>
      </c>
      <c r="U36" s="8">
        <v>22.0</v>
      </c>
      <c r="V36" s="7">
        <f t="shared" si="7"/>
        <v>0.9166666667</v>
      </c>
      <c r="W36" s="8">
        <v>24.0</v>
      </c>
      <c r="X36" s="8">
        <v>7.0</v>
      </c>
      <c r="Y36" s="7">
        <f t="shared" si="8"/>
        <v>0.2916666667</v>
      </c>
    </row>
    <row r="37">
      <c r="A37" s="6" t="s">
        <v>60</v>
      </c>
      <c r="B37" s="6">
        <v>23.0</v>
      </c>
      <c r="C37" s="6">
        <v>20.0</v>
      </c>
      <c r="D37" s="3">
        <f t="shared" si="1"/>
        <v>0.8695652174</v>
      </c>
      <c r="E37" s="6">
        <v>24.0</v>
      </c>
      <c r="F37" s="6">
        <v>5.0</v>
      </c>
      <c r="G37" s="3">
        <f t="shared" si="2"/>
        <v>0.2083333333</v>
      </c>
      <c r="H37" s="12"/>
      <c r="I37" s="12"/>
      <c r="J37" s="5" t="str">
        <f t="shared" si="3"/>
        <v>#DIV/0!</v>
      </c>
      <c r="K37" s="6">
        <v>21.0</v>
      </c>
      <c r="L37" s="6">
        <v>20.0</v>
      </c>
      <c r="M37" s="3">
        <f t="shared" si="9"/>
        <v>0.9523809524</v>
      </c>
      <c r="N37" s="6">
        <v>23.0</v>
      </c>
      <c r="O37" s="6">
        <v>9.0</v>
      </c>
      <c r="P37" s="7">
        <f t="shared" si="5"/>
        <v>0.3913043478</v>
      </c>
      <c r="Q37" s="6">
        <v>24.0</v>
      </c>
      <c r="R37" s="6">
        <v>10.0</v>
      </c>
      <c r="S37" s="7">
        <f t="shared" si="6"/>
        <v>0.4166666667</v>
      </c>
      <c r="T37" s="6">
        <v>24.0</v>
      </c>
      <c r="U37" s="6">
        <v>22.0</v>
      </c>
      <c r="V37" s="7">
        <f t="shared" si="7"/>
        <v>0.9166666667</v>
      </c>
      <c r="W37" s="6">
        <v>24.0</v>
      </c>
      <c r="X37" s="6">
        <v>8.0</v>
      </c>
      <c r="Y37" s="7">
        <f t="shared" si="8"/>
        <v>0.3333333333</v>
      </c>
    </row>
    <row r="38">
      <c r="A38" s="8" t="s">
        <v>61</v>
      </c>
      <c r="B38" s="8">
        <v>18.0</v>
      </c>
      <c r="C38" s="8">
        <v>17.0</v>
      </c>
      <c r="D38" s="11">
        <f t="shared" si="1"/>
        <v>0.9444444444</v>
      </c>
      <c r="E38" s="8">
        <v>18.0</v>
      </c>
      <c r="F38" s="8">
        <v>6.0</v>
      </c>
      <c r="G38" s="11">
        <f t="shared" si="2"/>
        <v>0.3333333333</v>
      </c>
      <c r="H38" s="8">
        <v>18.0</v>
      </c>
      <c r="I38" s="8">
        <v>15.0</v>
      </c>
      <c r="J38" s="13">
        <f t="shared" si="3"/>
        <v>0.8333333333</v>
      </c>
      <c r="K38" s="8">
        <v>18.0</v>
      </c>
      <c r="L38" s="8">
        <v>18.0</v>
      </c>
      <c r="M38" s="3">
        <f t="shared" si="9"/>
        <v>1</v>
      </c>
      <c r="N38" s="8">
        <v>18.0</v>
      </c>
      <c r="O38" s="8">
        <v>8.0</v>
      </c>
      <c r="P38" s="7">
        <f t="shared" si="5"/>
        <v>0.4444444444</v>
      </c>
      <c r="Q38" s="8">
        <v>18.0</v>
      </c>
      <c r="R38" s="8">
        <v>8.0</v>
      </c>
      <c r="S38" s="7">
        <f t="shared" si="6"/>
        <v>0.4444444444</v>
      </c>
      <c r="T38" s="8">
        <v>18.0</v>
      </c>
      <c r="U38" s="8">
        <v>15.0</v>
      </c>
      <c r="V38" s="7">
        <f t="shared" si="7"/>
        <v>0.8333333333</v>
      </c>
      <c r="W38" s="8">
        <v>18.0</v>
      </c>
      <c r="X38" s="8">
        <v>9.0</v>
      </c>
      <c r="Y38" s="7">
        <f t="shared" si="8"/>
        <v>0.5</v>
      </c>
    </row>
    <row r="39">
      <c r="A39" s="6" t="s">
        <v>62</v>
      </c>
      <c r="B39" s="8">
        <v>6.0</v>
      </c>
      <c r="C39" s="8">
        <v>6.0</v>
      </c>
      <c r="D39" s="11">
        <f t="shared" si="1"/>
        <v>1</v>
      </c>
      <c r="E39" s="8">
        <v>0.0</v>
      </c>
      <c r="F39" s="8">
        <v>1.0</v>
      </c>
      <c r="G39" s="11" t="str">
        <f t="shared" si="2"/>
        <v>#DIV/0!</v>
      </c>
      <c r="H39" s="18"/>
      <c r="I39" s="18"/>
      <c r="J39" s="5"/>
      <c r="K39" s="8">
        <v>4.0</v>
      </c>
      <c r="L39" s="8">
        <v>5.0</v>
      </c>
      <c r="M39" s="3">
        <f t="shared" si="9"/>
        <v>1.25</v>
      </c>
      <c r="N39" s="8">
        <v>8.0</v>
      </c>
      <c r="O39" s="8">
        <v>1.0</v>
      </c>
      <c r="P39" s="7">
        <f t="shared" si="5"/>
        <v>0.125</v>
      </c>
      <c r="Q39" s="8">
        <v>7.0</v>
      </c>
      <c r="R39" s="8">
        <v>0.0</v>
      </c>
      <c r="S39" s="7">
        <f t="shared" si="6"/>
        <v>0</v>
      </c>
      <c r="T39" s="8">
        <v>0.0</v>
      </c>
      <c r="U39" s="8">
        <v>0.0</v>
      </c>
      <c r="V39" s="7" t="str">
        <f t="shared" si="7"/>
        <v>#DIV/0!</v>
      </c>
      <c r="W39" s="8">
        <v>7.0</v>
      </c>
      <c r="X39" s="8">
        <v>0.0</v>
      </c>
      <c r="Y39" s="7">
        <f t="shared" si="8"/>
        <v>0</v>
      </c>
    </row>
    <row r="40">
      <c r="A40" s="6" t="s">
        <v>63</v>
      </c>
      <c r="B40" s="6">
        <v>17.0</v>
      </c>
      <c r="C40" s="6">
        <v>16.0</v>
      </c>
      <c r="D40" s="3">
        <f t="shared" si="1"/>
        <v>0.9411764706</v>
      </c>
      <c r="E40" s="6">
        <v>18.0</v>
      </c>
      <c r="F40" s="6">
        <v>4.0</v>
      </c>
      <c r="G40" s="3">
        <f t="shared" si="2"/>
        <v>0.2222222222</v>
      </c>
      <c r="H40" s="6">
        <v>17.0</v>
      </c>
      <c r="I40" s="6">
        <v>16.0</v>
      </c>
      <c r="J40" s="14">
        <f t="shared" ref="J40:J50" si="10">I40/H40</f>
        <v>0.9411764706</v>
      </c>
      <c r="K40" s="6">
        <v>18.0</v>
      </c>
      <c r="L40" s="6">
        <v>16.0</v>
      </c>
      <c r="M40" s="3">
        <f t="shared" si="9"/>
        <v>0.8888888889</v>
      </c>
      <c r="N40" s="6">
        <v>18.0</v>
      </c>
      <c r="O40" s="6">
        <v>5.0</v>
      </c>
      <c r="P40" s="7">
        <f t="shared" si="5"/>
        <v>0.2777777778</v>
      </c>
      <c r="Q40" s="6">
        <v>18.0</v>
      </c>
      <c r="R40" s="6">
        <v>7.0</v>
      </c>
      <c r="S40" s="7">
        <f t="shared" si="6"/>
        <v>0.3888888889</v>
      </c>
      <c r="T40" s="6">
        <v>18.0</v>
      </c>
      <c r="U40" s="6">
        <v>17.0</v>
      </c>
      <c r="V40" s="7">
        <f t="shared" si="7"/>
        <v>0.9444444444</v>
      </c>
      <c r="W40" s="6">
        <v>18.0</v>
      </c>
      <c r="X40" s="6">
        <v>7.0</v>
      </c>
      <c r="Y40" s="7">
        <f t="shared" si="8"/>
        <v>0.3888888889</v>
      </c>
    </row>
    <row r="41">
      <c r="A41" s="8" t="s">
        <v>64</v>
      </c>
      <c r="B41" s="8">
        <v>16.0</v>
      </c>
      <c r="C41" s="8">
        <v>16.0</v>
      </c>
      <c r="D41" s="11">
        <f t="shared" si="1"/>
        <v>1</v>
      </c>
      <c r="E41" s="8">
        <v>16.0</v>
      </c>
      <c r="F41" s="8">
        <v>12.0</v>
      </c>
      <c r="G41" s="11">
        <f t="shared" si="2"/>
        <v>0.75</v>
      </c>
      <c r="H41" s="8">
        <v>16.0</v>
      </c>
      <c r="I41" s="8">
        <v>13.0</v>
      </c>
      <c r="J41" s="13">
        <f t="shared" si="10"/>
        <v>0.8125</v>
      </c>
      <c r="K41" s="8">
        <v>16.0</v>
      </c>
      <c r="L41" s="8">
        <v>15.0</v>
      </c>
      <c r="M41" s="3">
        <f t="shared" si="9"/>
        <v>0.9375</v>
      </c>
      <c r="N41" s="8">
        <v>16.0</v>
      </c>
      <c r="O41" s="8">
        <v>8.0</v>
      </c>
      <c r="P41" s="7">
        <f t="shared" si="5"/>
        <v>0.5</v>
      </c>
      <c r="Q41" s="8">
        <v>16.0</v>
      </c>
      <c r="R41" s="8">
        <v>6.0</v>
      </c>
      <c r="S41" s="7">
        <f t="shared" si="6"/>
        <v>0.375</v>
      </c>
      <c r="T41" s="8">
        <v>16.0</v>
      </c>
      <c r="U41" s="8">
        <v>15.0</v>
      </c>
      <c r="V41" s="7">
        <f t="shared" si="7"/>
        <v>0.9375</v>
      </c>
      <c r="W41" s="8"/>
      <c r="X41" s="8"/>
      <c r="Y41" s="7" t="str">
        <f t="shared" si="8"/>
        <v>#DIV/0!</v>
      </c>
    </row>
    <row r="42">
      <c r="A42" s="6" t="s">
        <v>65</v>
      </c>
      <c r="B42" s="6">
        <v>21.0</v>
      </c>
      <c r="C42" s="6">
        <v>18.0</v>
      </c>
      <c r="D42" s="3">
        <f t="shared" si="1"/>
        <v>0.8571428571</v>
      </c>
      <c r="E42" s="6">
        <v>22.0</v>
      </c>
      <c r="F42" s="6">
        <v>6.0</v>
      </c>
      <c r="G42" s="3">
        <f t="shared" si="2"/>
        <v>0.2727272727</v>
      </c>
      <c r="H42" s="12"/>
      <c r="I42" s="12"/>
      <c r="J42" s="5" t="str">
        <f t="shared" si="10"/>
        <v>#DIV/0!</v>
      </c>
      <c r="K42" s="6">
        <v>21.0</v>
      </c>
      <c r="L42" s="6">
        <v>21.0</v>
      </c>
      <c r="M42" s="3">
        <f t="shared" si="9"/>
        <v>1</v>
      </c>
      <c r="N42" s="6">
        <v>21.0</v>
      </c>
      <c r="O42" s="6">
        <v>11.0</v>
      </c>
      <c r="P42" s="7">
        <f t="shared" si="5"/>
        <v>0.5238095238</v>
      </c>
      <c r="Q42" s="6">
        <v>22.0</v>
      </c>
      <c r="R42" s="6">
        <v>10.0</v>
      </c>
      <c r="S42" s="7">
        <f t="shared" si="6"/>
        <v>0.4545454545</v>
      </c>
      <c r="T42" s="6">
        <v>21.0</v>
      </c>
      <c r="U42" s="6">
        <v>17.0</v>
      </c>
      <c r="V42" s="7">
        <f t="shared" si="7"/>
        <v>0.8095238095</v>
      </c>
      <c r="W42" s="6">
        <v>22.0</v>
      </c>
      <c r="X42" s="6">
        <v>11.0</v>
      </c>
      <c r="Y42" s="7">
        <f t="shared" si="8"/>
        <v>0.5</v>
      </c>
    </row>
    <row r="43">
      <c r="A43" s="8" t="s">
        <v>66</v>
      </c>
      <c r="B43" s="8">
        <v>18.0</v>
      </c>
      <c r="C43" s="8">
        <v>17.0</v>
      </c>
      <c r="D43" s="11">
        <f t="shared" si="1"/>
        <v>0.9444444444</v>
      </c>
      <c r="E43" s="8">
        <v>21.0</v>
      </c>
      <c r="F43" s="8">
        <v>4.0</v>
      </c>
      <c r="G43" s="11">
        <f t="shared" si="2"/>
        <v>0.1904761905</v>
      </c>
      <c r="H43" s="12"/>
      <c r="I43" s="12"/>
      <c r="J43" s="5" t="str">
        <f t="shared" si="10"/>
        <v>#DIV/0!</v>
      </c>
      <c r="K43" s="8">
        <v>17.0</v>
      </c>
      <c r="L43" s="8">
        <v>15.0</v>
      </c>
      <c r="M43" s="3">
        <f t="shared" si="9"/>
        <v>0.8823529412</v>
      </c>
      <c r="N43" s="8">
        <v>18.0</v>
      </c>
      <c r="O43" s="8">
        <v>7.0</v>
      </c>
      <c r="P43" s="7">
        <f t="shared" si="5"/>
        <v>0.3888888889</v>
      </c>
      <c r="Q43" s="8">
        <v>19.0</v>
      </c>
      <c r="R43" s="8">
        <v>10.0</v>
      </c>
      <c r="S43" s="7">
        <f t="shared" si="6"/>
        <v>0.5263157895</v>
      </c>
      <c r="T43" s="8">
        <v>19.0</v>
      </c>
      <c r="U43" s="8">
        <v>16.0</v>
      </c>
      <c r="V43" s="7">
        <f t="shared" si="7"/>
        <v>0.8421052632</v>
      </c>
      <c r="W43" s="8">
        <v>20.0</v>
      </c>
      <c r="X43" s="8">
        <v>6.0</v>
      </c>
      <c r="Y43" s="7">
        <f t="shared" si="8"/>
        <v>0.3</v>
      </c>
    </row>
    <row r="44">
      <c r="A44" s="6" t="s">
        <v>67</v>
      </c>
      <c r="B44" s="6">
        <v>24.0</v>
      </c>
      <c r="C44" s="6">
        <v>23.0</v>
      </c>
      <c r="D44" s="3">
        <f t="shared" si="1"/>
        <v>0.9583333333</v>
      </c>
      <c r="E44" s="6">
        <v>24.0</v>
      </c>
      <c r="F44" s="6">
        <v>3.0</v>
      </c>
      <c r="G44" s="3">
        <f t="shared" si="2"/>
        <v>0.125</v>
      </c>
      <c r="H44" s="12"/>
      <c r="I44" s="12"/>
      <c r="J44" s="5" t="str">
        <f t="shared" si="10"/>
        <v>#DIV/0!</v>
      </c>
      <c r="K44" s="6">
        <v>24.0</v>
      </c>
      <c r="L44" s="6">
        <v>23.0</v>
      </c>
      <c r="M44" s="3">
        <f t="shared" si="9"/>
        <v>0.9583333333</v>
      </c>
      <c r="N44" s="6">
        <v>24.0</v>
      </c>
      <c r="O44" s="6">
        <v>9.0</v>
      </c>
      <c r="P44" s="7">
        <f t="shared" si="5"/>
        <v>0.375</v>
      </c>
      <c r="Q44" s="6">
        <v>24.0</v>
      </c>
      <c r="R44" s="6">
        <v>12.0</v>
      </c>
      <c r="S44" s="7">
        <f t="shared" si="6"/>
        <v>0.5</v>
      </c>
      <c r="T44" s="6">
        <v>24.0</v>
      </c>
      <c r="U44" s="6">
        <v>22.0</v>
      </c>
      <c r="V44" s="7">
        <f t="shared" si="7"/>
        <v>0.9166666667</v>
      </c>
      <c r="W44" s="6">
        <v>24.0</v>
      </c>
      <c r="X44" s="6">
        <v>8.0</v>
      </c>
      <c r="Y44" s="7">
        <f t="shared" si="8"/>
        <v>0.3333333333</v>
      </c>
    </row>
    <row r="45">
      <c r="A45" s="8" t="s">
        <v>68</v>
      </c>
      <c r="B45" s="8">
        <v>23.0</v>
      </c>
      <c r="C45" s="8">
        <v>22.0</v>
      </c>
      <c r="D45" s="11">
        <f t="shared" si="1"/>
        <v>0.9565217391</v>
      </c>
      <c r="E45" s="8">
        <v>23.0</v>
      </c>
      <c r="F45" s="8">
        <v>5.0</v>
      </c>
      <c r="G45" s="11">
        <f t="shared" si="2"/>
        <v>0.2173913043</v>
      </c>
      <c r="H45" s="12"/>
      <c r="I45" s="12"/>
      <c r="J45" s="5" t="str">
        <f t="shared" si="10"/>
        <v>#DIV/0!</v>
      </c>
      <c r="K45" s="8">
        <v>23.0</v>
      </c>
      <c r="L45" s="8">
        <v>22.0</v>
      </c>
      <c r="M45" s="3">
        <f t="shared" si="9"/>
        <v>0.9565217391</v>
      </c>
      <c r="N45" s="8">
        <v>23.0</v>
      </c>
      <c r="O45" s="8">
        <v>8.0</v>
      </c>
      <c r="P45" s="7">
        <f t="shared" si="5"/>
        <v>0.347826087</v>
      </c>
      <c r="Q45" s="8">
        <v>23.0</v>
      </c>
      <c r="R45" s="8">
        <v>7.0</v>
      </c>
      <c r="S45" s="7">
        <f t="shared" si="6"/>
        <v>0.3043478261</v>
      </c>
      <c r="T45" s="8">
        <v>21.0</v>
      </c>
      <c r="U45" s="8">
        <v>21.0</v>
      </c>
      <c r="V45" s="7">
        <f t="shared" si="7"/>
        <v>1</v>
      </c>
      <c r="W45" s="8">
        <v>22.0</v>
      </c>
      <c r="X45" s="8">
        <v>5.0</v>
      </c>
      <c r="Y45" s="7">
        <f t="shared" si="8"/>
        <v>0.2272727273</v>
      </c>
    </row>
    <row r="46">
      <c r="A46" s="6" t="s">
        <v>69</v>
      </c>
      <c r="B46" s="6">
        <v>21.0</v>
      </c>
      <c r="C46" s="6">
        <v>20.0</v>
      </c>
      <c r="D46" s="3">
        <f t="shared" si="1"/>
        <v>0.9523809524</v>
      </c>
      <c r="E46" s="6">
        <v>20.0</v>
      </c>
      <c r="F46" s="6">
        <v>4.0</v>
      </c>
      <c r="G46" s="3">
        <f t="shared" si="2"/>
        <v>0.2</v>
      </c>
      <c r="H46" s="6">
        <v>20.0</v>
      </c>
      <c r="I46" s="6">
        <v>19.0</v>
      </c>
      <c r="J46" s="14">
        <f t="shared" si="10"/>
        <v>0.95</v>
      </c>
      <c r="K46" s="6">
        <v>20.0</v>
      </c>
      <c r="L46" s="6">
        <v>19.0</v>
      </c>
      <c r="M46" s="3">
        <f t="shared" si="9"/>
        <v>0.95</v>
      </c>
      <c r="N46" s="6">
        <v>20.0</v>
      </c>
      <c r="O46" s="6">
        <v>12.0</v>
      </c>
      <c r="P46" s="7">
        <f t="shared" si="5"/>
        <v>0.6</v>
      </c>
      <c r="Q46" s="6">
        <v>20.0</v>
      </c>
      <c r="R46" s="6">
        <v>15.0</v>
      </c>
      <c r="S46" s="7">
        <f t="shared" si="6"/>
        <v>0.75</v>
      </c>
      <c r="T46" s="6"/>
      <c r="U46" s="6"/>
      <c r="V46" s="7" t="str">
        <f t="shared" si="7"/>
        <v>#DIV/0!</v>
      </c>
      <c r="W46" s="6">
        <v>20.0</v>
      </c>
      <c r="X46" s="6">
        <v>13.0</v>
      </c>
      <c r="Y46" s="7">
        <f t="shared" si="8"/>
        <v>0.65</v>
      </c>
    </row>
    <row r="47">
      <c r="A47" s="8" t="s">
        <v>70</v>
      </c>
      <c r="B47" s="8">
        <v>21.0</v>
      </c>
      <c r="C47" s="8">
        <v>17.0</v>
      </c>
      <c r="D47" s="11">
        <f t="shared" si="1"/>
        <v>0.8095238095</v>
      </c>
      <c r="E47" s="8">
        <v>18.0</v>
      </c>
      <c r="F47" s="8">
        <v>5.0</v>
      </c>
      <c r="G47" s="11">
        <f t="shared" si="2"/>
        <v>0.2777777778</v>
      </c>
      <c r="H47" s="8">
        <v>20.0</v>
      </c>
      <c r="I47" s="8">
        <v>17.0</v>
      </c>
      <c r="J47" s="13">
        <f t="shared" si="10"/>
        <v>0.85</v>
      </c>
      <c r="K47" s="8">
        <v>19.0</v>
      </c>
      <c r="L47" s="8">
        <v>16.0</v>
      </c>
      <c r="M47" s="3">
        <f t="shared" si="9"/>
        <v>0.8421052632</v>
      </c>
      <c r="N47" s="8">
        <v>20.0</v>
      </c>
      <c r="O47" s="8">
        <v>4.0</v>
      </c>
      <c r="P47" s="7">
        <f t="shared" si="5"/>
        <v>0.2</v>
      </c>
      <c r="Q47" s="8">
        <v>19.0</v>
      </c>
      <c r="R47" s="8">
        <v>8.0</v>
      </c>
      <c r="S47" s="7">
        <f t="shared" si="6"/>
        <v>0.4210526316</v>
      </c>
      <c r="T47" s="8">
        <v>20.0</v>
      </c>
      <c r="U47" s="8">
        <v>17.0</v>
      </c>
      <c r="V47" s="7">
        <f t="shared" si="7"/>
        <v>0.85</v>
      </c>
      <c r="W47" s="8">
        <v>20.0</v>
      </c>
      <c r="X47" s="8">
        <v>6.0</v>
      </c>
      <c r="Y47" s="7">
        <f t="shared" si="8"/>
        <v>0.3</v>
      </c>
    </row>
    <row r="48">
      <c r="A48" s="6" t="s">
        <v>71</v>
      </c>
      <c r="B48" s="17">
        <v>23.0</v>
      </c>
      <c r="C48" s="6">
        <v>22.0</v>
      </c>
      <c r="D48" s="3">
        <v>0.9583</v>
      </c>
      <c r="E48" s="6">
        <v>23.0</v>
      </c>
      <c r="F48" s="6">
        <v>6.0</v>
      </c>
      <c r="G48" s="3">
        <f t="shared" si="2"/>
        <v>0.2608695652</v>
      </c>
      <c r="H48" s="12"/>
      <c r="I48" s="12"/>
      <c r="J48" s="5" t="str">
        <f t="shared" si="10"/>
        <v>#DIV/0!</v>
      </c>
      <c r="K48" s="6">
        <v>23.0</v>
      </c>
      <c r="L48" s="6">
        <v>22.0</v>
      </c>
      <c r="M48" s="3">
        <f t="shared" si="9"/>
        <v>0.9565217391</v>
      </c>
      <c r="N48" s="6">
        <v>23.0</v>
      </c>
      <c r="O48" s="6">
        <v>8.0</v>
      </c>
      <c r="P48" s="7">
        <f t="shared" si="5"/>
        <v>0.347826087</v>
      </c>
      <c r="Q48" s="6">
        <v>23.0</v>
      </c>
      <c r="R48" s="6">
        <v>11.0</v>
      </c>
      <c r="S48" s="7">
        <f t="shared" si="6"/>
        <v>0.4782608696</v>
      </c>
      <c r="T48" s="6">
        <v>23.0</v>
      </c>
      <c r="U48" s="6">
        <v>22.0</v>
      </c>
      <c r="V48" s="7">
        <f t="shared" si="7"/>
        <v>0.9565217391</v>
      </c>
      <c r="W48" s="6">
        <v>23.0</v>
      </c>
      <c r="X48" s="6">
        <v>9.0</v>
      </c>
      <c r="Y48" s="7">
        <f t="shared" si="8"/>
        <v>0.3913043478</v>
      </c>
    </row>
    <row r="49">
      <c r="A49" s="8" t="s">
        <v>72</v>
      </c>
      <c r="B49" s="6">
        <v>17.0</v>
      </c>
      <c r="C49" s="8">
        <v>13.0</v>
      </c>
      <c r="D49" s="11">
        <f t="shared" ref="D49:D50" si="11">(C49/B49)</f>
        <v>0.7647058824</v>
      </c>
      <c r="E49" s="8">
        <v>15.0</v>
      </c>
      <c r="F49" s="8">
        <v>8.0</v>
      </c>
      <c r="G49" s="11">
        <f t="shared" si="2"/>
        <v>0.5333333333</v>
      </c>
      <c r="H49" s="8">
        <v>15.0</v>
      </c>
      <c r="I49" s="8">
        <v>14.0</v>
      </c>
      <c r="J49" s="13">
        <f t="shared" si="10"/>
        <v>0.9333333333</v>
      </c>
      <c r="K49" s="8">
        <v>16.0</v>
      </c>
      <c r="L49" s="8">
        <v>15.0</v>
      </c>
      <c r="M49" s="3">
        <f t="shared" si="9"/>
        <v>0.9375</v>
      </c>
      <c r="N49" s="8">
        <v>16.0</v>
      </c>
      <c r="O49" s="8">
        <v>7.0</v>
      </c>
      <c r="P49" s="7">
        <f t="shared" si="5"/>
        <v>0.4375</v>
      </c>
      <c r="Q49" s="8">
        <v>15.0</v>
      </c>
      <c r="R49" s="8">
        <v>6.0</v>
      </c>
      <c r="S49" s="7">
        <f t="shared" si="6"/>
        <v>0.4</v>
      </c>
      <c r="T49" s="8">
        <v>15.0</v>
      </c>
      <c r="U49" s="8">
        <v>15.0</v>
      </c>
      <c r="V49" s="7">
        <f t="shared" si="7"/>
        <v>1</v>
      </c>
      <c r="W49" s="8">
        <v>16.0</v>
      </c>
      <c r="X49" s="8">
        <v>6.0</v>
      </c>
      <c r="Y49" s="7">
        <f t="shared" si="8"/>
        <v>0.375</v>
      </c>
    </row>
    <row r="50">
      <c r="A50" s="6" t="s">
        <v>73</v>
      </c>
      <c r="B50" s="6">
        <v>17.0</v>
      </c>
      <c r="C50" s="6">
        <v>17.0</v>
      </c>
      <c r="D50" s="3">
        <f t="shared" si="11"/>
        <v>1</v>
      </c>
      <c r="E50" s="6">
        <v>17.0</v>
      </c>
      <c r="F50" s="6">
        <v>7.0</v>
      </c>
      <c r="G50" s="3">
        <f t="shared" si="2"/>
        <v>0.4117647059</v>
      </c>
      <c r="H50" s="6">
        <v>17.0</v>
      </c>
      <c r="I50" s="6">
        <v>15.0</v>
      </c>
      <c r="J50" s="14">
        <f t="shared" si="10"/>
        <v>0.8823529412</v>
      </c>
      <c r="K50" s="6">
        <v>16.0</v>
      </c>
      <c r="L50" s="6">
        <v>15.0</v>
      </c>
      <c r="M50" s="3">
        <f t="shared" si="9"/>
        <v>0.9375</v>
      </c>
      <c r="N50" s="6">
        <v>16.0</v>
      </c>
      <c r="O50" s="6">
        <v>11.0</v>
      </c>
      <c r="P50" s="7">
        <f t="shared" si="5"/>
        <v>0.6875</v>
      </c>
      <c r="Q50" s="6">
        <v>17.0</v>
      </c>
      <c r="R50" s="6">
        <v>12.0</v>
      </c>
      <c r="S50" s="7">
        <f t="shared" si="6"/>
        <v>0.7058823529</v>
      </c>
      <c r="T50" s="6">
        <v>16.0</v>
      </c>
      <c r="U50" s="6">
        <v>16.0</v>
      </c>
      <c r="V50" s="7">
        <f t="shared" si="7"/>
        <v>1</v>
      </c>
      <c r="W50" s="6">
        <v>17.0</v>
      </c>
      <c r="X50" s="6">
        <v>11.0</v>
      </c>
      <c r="Y50" s="7">
        <f t="shared" si="8"/>
        <v>0.6470588235</v>
      </c>
    </row>
    <row r="51">
      <c r="A51" s="8" t="s">
        <v>74</v>
      </c>
      <c r="B51" s="12"/>
      <c r="C51" s="12"/>
      <c r="D51" s="19"/>
      <c r="E51" s="8">
        <v>68.0</v>
      </c>
      <c r="F51" s="8">
        <v>22.0</v>
      </c>
      <c r="G51" s="3">
        <f t="shared" si="2"/>
        <v>0.3235294118</v>
      </c>
      <c r="H51" s="12"/>
      <c r="I51" s="12"/>
      <c r="J51" s="12"/>
      <c r="K51" s="15">
        <v>51.0</v>
      </c>
      <c r="L51" s="15">
        <v>42.0</v>
      </c>
      <c r="M51" s="20">
        <f t="shared" si="9"/>
        <v>0.8235294118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>
      <c r="A52" s="6" t="s">
        <v>75</v>
      </c>
      <c r="B52" s="18"/>
      <c r="C52" s="18"/>
      <c r="D52" s="19"/>
      <c r="E52" s="6">
        <v>48.0</v>
      </c>
      <c r="F52" s="6">
        <v>10.0</v>
      </c>
      <c r="G52" s="3">
        <f t="shared" si="2"/>
        <v>0.2083333333</v>
      </c>
      <c r="H52" s="12"/>
      <c r="I52" s="12"/>
      <c r="J52" s="12"/>
      <c r="K52" s="15">
        <v>48.0</v>
      </c>
      <c r="L52" s="15">
        <v>34.0</v>
      </c>
      <c r="M52" s="20">
        <f t="shared" si="9"/>
        <v>0.7083333333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>
      <c r="A53" s="8" t="s">
        <v>76</v>
      </c>
      <c r="B53" s="18"/>
      <c r="C53" s="18"/>
      <c r="D53" s="19"/>
      <c r="E53" s="8">
        <v>47.0</v>
      </c>
      <c r="F53" s="8">
        <v>14.0</v>
      </c>
      <c r="G53" s="3">
        <f t="shared" si="2"/>
        <v>0.2978723404</v>
      </c>
      <c r="H53" s="12"/>
      <c r="I53" s="12"/>
      <c r="J53" s="12"/>
      <c r="K53" s="15">
        <v>47.0</v>
      </c>
      <c r="L53" s="21">
        <v>30.0</v>
      </c>
      <c r="M53" s="20">
        <f t="shared" si="9"/>
        <v>0.6382978723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>
      <c r="A54" s="6" t="s">
        <v>77</v>
      </c>
      <c r="B54" s="12"/>
      <c r="C54" s="12"/>
      <c r="D54" s="19"/>
      <c r="E54" s="6">
        <v>47.0</v>
      </c>
      <c r="F54" s="6">
        <v>16.0</v>
      </c>
      <c r="G54" s="3">
        <f t="shared" si="2"/>
        <v>0.3404255319</v>
      </c>
      <c r="H54" s="12"/>
      <c r="I54" s="12"/>
      <c r="J54" s="12"/>
      <c r="K54" s="15">
        <v>44.0</v>
      </c>
      <c r="L54" s="15">
        <v>20.0</v>
      </c>
      <c r="M54" s="20">
        <f t="shared" si="9"/>
        <v>0.4545454545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>
      <c r="A55" s="8" t="s">
        <v>78</v>
      </c>
      <c r="B55" s="12"/>
      <c r="C55" s="12"/>
      <c r="D55" s="19"/>
      <c r="E55" s="8">
        <v>45.0</v>
      </c>
      <c r="F55" s="8">
        <v>16.0</v>
      </c>
      <c r="G55" s="3">
        <f t="shared" si="2"/>
        <v>0.3555555556</v>
      </c>
      <c r="H55" s="12"/>
      <c r="I55" s="12"/>
      <c r="J55" s="12"/>
      <c r="K55" s="15">
        <v>44.0</v>
      </c>
      <c r="L55" s="15">
        <v>28.0</v>
      </c>
      <c r="M55" s="20">
        <f t="shared" si="9"/>
        <v>0.6363636364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ht="22.5" customHeight="1">
      <c r="A56" s="22" t="s">
        <v>79</v>
      </c>
      <c r="B56" s="23"/>
      <c r="C56" s="23"/>
      <c r="D56" s="24"/>
      <c r="E56" s="22"/>
      <c r="F56" s="22"/>
      <c r="G56" s="3" t="str">
        <f t="shared" si="2"/>
        <v>#DIV/0!</v>
      </c>
      <c r="H56" s="25"/>
      <c r="I56" s="25"/>
      <c r="J56" s="25"/>
      <c r="K56" s="26"/>
      <c r="L56" s="26"/>
      <c r="M56" s="26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ht="42.75" customHeigh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11</v>
      </c>
      <c r="M57" s="1" t="s">
        <v>12</v>
      </c>
      <c r="N57" s="1" t="s">
        <v>13</v>
      </c>
      <c r="O57" s="1" t="s">
        <v>14</v>
      </c>
      <c r="P57" s="1" t="s">
        <v>15</v>
      </c>
      <c r="Q57" s="1" t="s">
        <v>16</v>
      </c>
      <c r="R57" s="1" t="s">
        <v>17</v>
      </c>
      <c r="S57" s="1" t="s">
        <v>18</v>
      </c>
      <c r="T57" s="1" t="s">
        <v>19</v>
      </c>
      <c r="U57" s="1" t="s">
        <v>20</v>
      </c>
      <c r="V57" s="1" t="s">
        <v>21</v>
      </c>
      <c r="W57" s="1" t="s">
        <v>22</v>
      </c>
      <c r="X57" s="1" t="s">
        <v>23</v>
      </c>
      <c r="Y57" s="1" t="s">
        <v>24</v>
      </c>
    </row>
    <row r="58">
      <c r="A58" s="8" t="s">
        <v>80</v>
      </c>
      <c r="B58" s="8">
        <f t="shared" ref="B58:C58" si="12">SUM(B2:B50)</f>
        <v>962</v>
      </c>
      <c r="C58" s="8">
        <f t="shared" si="12"/>
        <v>894</v>
      </c>
      <c r="D58" s="27">
        <f>C58/B58</f>
        <v>0.9293139293</v>
      </c>
      <c r="E58" s="8">
        <f t="shared" ref="E58:F58" si="13">SUM(E2:E50)</f>
        <v>931</v>
      </c>
      <c r="F58" s="8">
        <f t="shared" si="13"/>
        <v>321</v>
      </c>
      <c r="G58" s="27">
        <f>F58/E58</f>
        <v>0.3447905478</v>
      </c>
      <c r="H58" s="8">
        <f t="shared" ref="H58:I58" si="14">SUM(H2:H50)</f>
        <v>463</v>
      </c>
      <c r="I58" s="8">
        <f t="shared" si="14"/>
        <v>399</v>
      </c>
      <c r="J58" s="27">
        <f>I58/H58</f>
        <v>0.8617710583</v>
      </c>
      <c r="K58" s="8">
        <f t="shared" ref="K58:L58" si="15">SUM(K2:K50)</f>
        <v>936</v>
      </c>
      <c r="L58" s="8">
        <f t="shared" si="15"/>
        <v>889</v>
      </c>
      <c r="M58" s="27">
        <f>L58/K58</f>
        <v>0.9497863248</v>
      </c>
      <c r="N58" s="8">
        <f t="shared" ref="N58:O58" si="16">SUM(N2:N50)</f>
        <v>948</v>
      </c>
      <c r="O58" s="8">
        <f t="shared" si="16"/>
        <v>406</v>
      </c>
      <c r="P58" s="27">
        <f>O58/N58</f>
        <v>0.4282700422</v>
      </c>
      <c r="Q58" s="8">
        <f t="shared" ref="Q58:R58" si="17">SUM(Q2:Q50)</f>
        <v>907</v>
      </c>
      <c r="R58" s="8">
        <f t="shared" si="17"/>
        <v>449</v>
      </c>
      <c r="S58" s="27">
        <f>R58/Q58</f>
        <v>0.4950385888</v>
      </c>
      <c r="T58" s="8">
        <f t="shared" ref="T58:U58" si="18">SUM(T2:T50)</f>
        <v>866</v>
      </c>
      <c r="U58" s="8">
        <f t="shared" si="18"/>
        <v>781</v>
      </c>
      <c r="V58" s="27">
        <f>U58/T58</f>
        <v>0.9018475751</v>
      </c>
      <c r="W58" s="8">
        <f t="shared" ref="W58:X58" si="19">SUM(W2:W50)</f>
        <v>859</v>
      </c>
      <c r="X58" s="8">
        <f t="shared" si="19"/>
        <v>380</v>
      </c>
      <c r="Y58" s="27">
        <f>X58/W58</f>
        <v>0.4423748545</v>
      </c>
    </row>
    <row r="59">
      <c r="D59" s="28"/>
      <c r="E59" s="28"/>
      <c r="F59" s="28"/>
      <c r="G59" s="28"/>
      <c r="H59" s="28"/>
      <c r="I59" s="28"/>
      <c r="J59" s="28"/>
      <c r="K59" s="6"/>
      <c r="L59" s="6"/>
      <c r="M59" s="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>
      <c r="C60" s="28"/>
      <c r="D60" s="28"/>
      <c r="E60" s="28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>
      <c r="C61" s="30" t="s">
        <v>81</v>
      </c>
      <c r="D61" s="31"/>
      <c r="E61" s="3">
        <f>(D58+G58+M58+V58)/4</f>
        <v>0.7814345942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>
      <c r="C62" s="32" t="s">
        <v>82</v>
      </c>
      <c r="D62" s="31"/>
      <c r="E62" s="3">
        <f>G58</f>
        <v>0.3447905478</v>
      </c>
    </row>
    <row r="63">
      <c r="C63" s="33" t="s">
        <v>83</v>
      </c>
      <c r="D63" s="34"/>
      <c r="E63" s="35">
        <f>(D58+M58+V58)/3</f>
        <v>0.9269826097</v>
      </c>
    </row>
  </sheetData>
  <mergeCells count="2">
    <mergeCell ref="C61:D61"/>
    <mergeCell ref="C62:D6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