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58.xml"/>
  <Override ContentType="application/vnd.openxmlformats-officedocument.spreadsheetml.worksheet+xml" PartName="/xl/worksheets/sheet66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9.xml"/>
  <Override ContentType="application/vnd.openxmlformats-officedocument.spreadsheetml.worksheet+xml" PartName="/xl/worksheets/sheet67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68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60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57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6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62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54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63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6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65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64.xml"/>
  <Override ContentType="application/vnd.openxmlformats-officedocument.drawing+xml" PartName="/xl/drawings/drawing56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57.xml"/>
  <Override ContentType="application/vnd.openxmlformats-officedocument.drawing+xml" PartName="/xl/drawings/drawing65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6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68.xml"/>
  <Override ContentType="application/vnd.openxmlformats-officedocument.drawing+xml" PartName="/xl/drawings/drawing5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67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60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61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58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6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6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59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drawingml.chart+xml" PartName="/xl/charts/chart7.xml"/>
  <Override ContentType="application/vnd.openxmlformats-officedocument.drawingml.chart+xml" PartName="/xl/charts/chart27.xml"/>
  <Override ContentType="application/vnd.openxmlformats-officedocument.drawingml.chart+xml" PartName="/xl/charts/chart104.xml"/>
  <Override ContentType="application/vnd.openxmlformats-officedocument.drawingml.chart+xml" PartName="/xl/charts/chart43.xml"/>
  <Override ContentType="application/vnd.openxmlformats-officedocument.drawingml.chart+xml" PartName="/xl/charts/chart78.xml"/>
  <Override ContentType="application/vnd.openxmlformats-officedocument.drawingml.chart+xml" PartName="/xl/charts/chart35.xml"/>
  <Override ContentType="application/vnd.openxmlformats-officedocument.drawingml.chart+xml" PartName="/xl/charts/chart112.xml"/>
  <Override ContentType="application/vnd.openxmlformats-officedocument.drawingml.chart+xml" PartName="/xl/charts/chart61.xml"/>
  <Override ContentType="application/vnd.openxmlformats-officedocument.drawingml.chart+xml" PartName="/xl/charts/chart94.xml"/>
  <Override ContentType="application/vnd.openxmlformats-officedocument.drawingml.chart+xml" PartName="/xl/charts/chart17.xml"/>
  <Override ContentType="application/vnd.openxmlformats-officedocument.drawingml.chart+xml" PartName="/xl/charts/chart25.xml"/>
  <Override ContentType="application/vnd.openxmlformats-officedocument.drawingml.chart+xml" PartName="/xl/charts/chart68.xml"/>
  <Override ContentType="application/vnd.openxmlformats-officedocument.drawingml.chart+xml" PartName="/xl/charts/chart51.xml"/>
  <Override ContentType="application/vnd.openxmlformats-officedocument.drawingml.chart+xml" PartName="/xl/charts/chart86.xml"/>
  <Override ContentType="application/vnd.openxmlformats-officedocument.drawingml.chart+xml" PartName="/xl/charts/chart29.xml"/>
  <Override ContentType="application/vnd.openxmlformats-officedocument.drawingml.chart+xml" PartName="/xl/charts/chart20.xml"/>
  <Override ContentType="application/vnd.openxmlformats-officedocument.drawingml.chart+xml" PartName="/xl/charts/chart33.xml"/>
  <Override ContentType="application/vnd.openxmlformats-officedocument.drawingml.chart+xml" PartName="/xl/charts/chart63.xml"/>
  <Override ContentType="application/vnd.openxmlformats-officedocument.drawingml.chart+xml" PartName="/xl/charts/chart76.xml"/>
  <Override ContentType="application/vnd.openxmlformats-officedocument.drawingml.chart+xml" PartName="/xl/charts/chart114.xml"/>
  <Override ContentType="application/vnd.openxmlformats-officedocument.drawingml.chart+xml" PartName="/xl/charts/chart58.xml"/>
  <Override ContentType="application/vnd.openxmlformats-officedocument.drawingml.chart+xml" PartName="/xl/charts/chart45.xml"/>
  <Override ContentType="application/vnd.openxmlformats-officedocument.drawingml.chart+xml" PartName="/xl/charts/chart15.xml"/>
  <Override ContentType="application/vnd.openxmlformats-officedocument.drawingml.chart+xml" PartName="/xl/charts/chart102.xml"/>
  <Override ContentType="application/vnd.openxmlformats-officedocument.drawingml.chart+xml" PartName="/xl/charts/chart92.xml"/>
  <Override ContentType="application/vnd.openxmlformats-officedocument.drawingml.chart+xml" PartName="/xl/charts/chart5.xml"/>
  <Override ContentType="application/vnd.openxmlformats-officedocument.drawingml.chart+xml" PartName="/xl/charts/chart88.xml"/>
  <Override ContentType="application/vnd.openxmlformats-officedocument.drawingml.chart+xml" PartName="/xl/charts/chart57.xml"/>
  <Override ContentType="application/vnd.openxmlformats-officedocument.drawingml.chart+xml" PartName="/xl/charts/chart109.xml"/>
  <Override ContentType="application/vnd.openxmlformats-officedocument.drawingml.chart+xml" PartName="/xl/charts/chart14.xml"/>
  <Override ContentType="application/vnd.openxmlformats-officedocument.drawingml.chart+xml" PartName="/xl/charts/chart74.xml"/>
  <Override ContentType="application/vnd.openxmlformats-officedocument.drawingml.chart+xml" PartName="/xl/charts/chart31.xml"/>
  <Override ContentType="application/vnd.openxmlformats-officedocument.drawingml.chart+xml" PartName="/xl/charts/chart2.xml"/>
  <Override ContentType="application/vnd.openxmlformats-officedocument.drawingml.chart+xml" PartName="/xl/charts/chart47.xml"/>
  <Override ContentType="application/vnd.openxmlformats-officedocument.drawingml.chart+xml" PartName="/xl/charts/chart72.xml"/>
  <Override ContentType="application/vnd.openxmlformats-officedocument.drawingml.chart+xml" PartName="/xl/charts/chart91.xml"/>
  <Override ContentType="application/vnd.openxmlformats-officedocument.drawingml.chart+xml" PartName="/xl/charts/chart55.xml"/>
  <Override ContentType="application/vnd.openxmlformats-officedocument.drawingml.chart+xml" PartName="/xl/charts/chart81.xml"/>
  <Override ContentType="application/vnd.openxmlformats-officedocument.drawingml.chart+xml" PartName="/xl/charts/chart12.xml"/>
  <Override ContentType="application/vnd.openxmlformats-officedocument.drawingml.chart+xml" PartName="/xl/charts/chart21.xml"/>
  <Override ContentType="application/vnd.openxmlformats-officedocument.drawingml.chart+xml" PartName="/xl/charts/chart64.xml"/>
  <Override ContentType="application/vnd.openxmlformats-officedocument.drawingml.chart+xml" PartName="/xl/charts/chart38.xml"/>
  <Override ContentType="application/vnd.openxmlformats-officedocument.drawingml.chart+xml" PartName="/xl/charts/chart100.xml"/>
  <Override ContentType="application/vnd.openxmlformats-officedocument.drawingml.chart+xml" PartName="/xl/charts/chart98.xml"/>
  <Override ContentType="application/vnd.openxmlformats-officedocument.drawingml.chart+xml" PartName="/xl/charts/chart85.xml"/>
  <Override ContentType="application/vnd.openxmlformats-officedocument.drawingml.chart+xml" PartName="/xl/charts/chart53.xml"/>
  <Override ContentType="application/vnd.openxmlformats-officedocument.drawingml.chart+xml" PartName="/xl/charts/chart10.xml"/>
  <Override ContentType="application/vnd.openxmlformats-officedocument.drawingml.chart+xml" PartName="/xl/charts/chart83.xml"/>
  <Override ContentType="application/vnd.openxmlformats-officedocument.drawingml.chart+xml" PartName="/xl/charts/chart111.xml"/>
  <Override ContentType="application/vnd.openxmlformats-officedocument.drawingml.chart+xml" PartName="/xl/charts/chart66.xml"/>
  <Override ContentType="application/vnd.openxmlformats-officedocument.drawingml.chart+xml" PartName="/xl/charts/chart70.xml"/>
  <Override ContentType="application/vnd.openxmlformats-officedocument.drawingml.chart+xml" PartName="/xl/charts/chart40.xml"/>
  <Override ContentType="application/vnd.openxmlformats-officedocument.drawingml.chart+xml" PartName="/xl/charts/chart96.xml"/>
  <Override ContentType="application/vnd.openxmlformats-officedocument.drawingml.chart+xml" PartName="/xl/charts/chart107.xml"/>
  <Override ContentType="application/vnd.openxmlformats-officedocument.drawingml.chart+xml" PartName="/xl/charts/chart49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79.xml"/>
  <Override ContentType="application/vnd.openxmlformats-officedocument.drawingml.chart+xml" PartName="/xl/charts/chart23.xml"/>
  <Override ContentType="application/vnd.openxmlformats-officedocument.drawingml.chart+xml" PartName="/xl/charts/chart36.xml"/>
  <Override ContentType="application/vnd.openxmlformats-officedocument.drawingml.chart+xml" PartName="/xl/charts/chart52.xml"/>
  <Override ContentType="application/vnd.openxmlformats-officedocument.drawingml.chart+xml" PartName="/xl/charts/chart18.xml"/>
  <Override ContentType="application/vnd.openxmlformats-officedocument.drawingml.chart+xml" PartName="/xl/charts/chart95.xml"/>
  <Override ContentType="application/vnd.openxmlformats-officedocument.drawingml.chart+xml" PartName="/xl/charts/chart44.xml"/>
  <Override ContentType="application/vnd.openxmlformats-officedocument.drawingml.chart+xml" PartName="/xl/charts/chart87.xml"/>
  <Override ContentType="application/vnd.openxmlformats-officedocument.drawingml.chart+xml" PartName="/xl/charts/chart103.xml"/>
  <Override ContentType="application/vnd.openxmlformats-officedocument.drawingml.chart+xml" PartName="/xl/charts/chart26.xml"/>
  <Override ContentType="application/vnd.openxmlformats-officedocument.drawingml.chart+xml" PartName="/xl/charts/chart77.xml"/>
  <Override ContentType="application/vnd.openxmlformats-officedocument.drawingml.chart+xml" PartName="/xl/charts/chart105.xml"/>
  <Override ContentType="application/vnd.openxmlformats-officedocument.drawingml.chart+xml" PartName="/xl/charts/chart34.xml"/>
  <Override ContentType="application/vnd.openxmlformats-officedocument.drawingml.chart+xml" PartName="/xl/charts/chart8.xml"/>
  <Override ContentType="application/vnd.openxmlformats-officedocument.drawingml.chart+xml" PartName="/xl/charts/chart69.xml"/>
  <Override ContentType="application/vnd.openxmlformats-officedocument.drawingml.chart+xml" PartName="/xl/charts/chart42.xml"/>
  <Override ContentType="application/vnd.openxmlformats-officedocument.drawingml.chart+xml" PartName="/xl/charts/chart113.xml"/>
  <Override ContentType="application/vnd.openxmlformats-officedocument.drawingml.chart+xml" PartName="/xl/charts/chart60.xml"/>
  <Override ContentType="application/vnd.openxmlformats-officedocument.drawingml.chart+xml" PartName="/xl/charts/chart16.xml"/>
  <Override ContentType="application/vnd.openxmlformats-officedocument.drawingml.chart+xml" PartName="/xl/charts/chart89.xml"/>
  <Override ContentType="application/vnd.openxmlformats-officedocument.drawingml.chart+xml" PartName="/xl/charts/chart59.xml"/>
  <Override ContentType="application/vnd.openxmlformats-officedocument.drawingml.chart+xml" PartName="/xl/charts/chart46.xml"/>
  <Override ContentType="application/vnd.openxmlformats-officedocument.drawingml.chart+xml" PartName="/xl/charts/chart50.xml"/>
  <Override ContentType="application/vnd.openxmlformats-officedocument.drawingml.chart+xml" PartName="/xl/charts/chart4.xml"/>
  <Override ContentType="application/vnd.openxmlformats-officedocument.drawingml.chart+xml" PartName="/xl/charts/chart93.xml"/>
  <Override ContentType="application/vnd.openxmlformats-officedocument.drawingml.chart+xml" PartName="/xl/charts/chart101.xml"/>
  <Override ContentType="application/vnd.openxmlformats-officedocument.drawingml.chart+xml" PartName="/xl/charts/chart28.xml"/>
  <Override ContentType="application/vnd.openxmlformats-officedocument.drawingml.chart+xml" PartName="/xl/charts/chart6.xml"/>
  <Override ContentType="application/vnd.openxmlformats-officedocument.drawingml.chart+xml" PartName="/xl/charts/chart80.xml"/>
  <Override ContentType="application/vnd.openxmlformats-officedocument.drawingml.chart+xml" PartName="/xl/charts/chart62.xml"/>
  <Override ContentType="application/vnd.openxmlformats-officedocument.drawingml.chart+xml" PartName="/xl/charts/chart32.xml"/>
  <Override ContentType="application/vnd.openxmlformats-officedocument.drawingml.chart+xml" PartName="/xl/charts/chart75.xml"/>
  <Override ContentType="application/vnd.openxmlformats-officedocument.drawingml.chart+xml" PartName="/xl/charts/chart115.xml"/>
  <Override ContentType="application/vnd.openxmlformats-officedocument.drawingml.chart+xml" PartName="/xl/charts/chart65.xml"/>
  <Override ContentType="application/vnd.openxmlformats-officedocument.drawingml.chart+xml" PartName="/xl/charts/chart90.xml"/>
  <Override ContentType="application/vnd.openxmlformats-officedocument.drawingml.chart+xml" PartName="/xl/charts/chart82.xml"/>
  <Override ContentType="application/vnd.openxmlformats-officedocument.drawingml.chart+xml" PartName="/xl/charts/chart30.xml"/>
  <Override ContentType="application/vnd.openxmlformats-officedocument.drawingml.chart+xml" PartName="/xl/charts/chart13.xml"/>
  <Override ContentType="application/vnd.openxmlformats-officedocument.drawingml.chart+xml" PartName="/xl/charts/chart39.xml"/>
  <Override ContentType="application/vnd.openxmlformats-officedocument.drawingml.chart+xml" PartName="/xl/charts/chart48.xml"/>
  <Override ContentType="application/vnd.openxmlformats-officedocument.drawingml.chart+xml" PartName="/xl/charts/chart22.xml"/>
  <Override ContentType="application/vnd.openxmlformats-officedocument.drawingml.chart+xml" PartName="/xl/charts/chart56.xml"/>
  <Override ContentType="application/vnd.openxmlformats-officedocument.drawingml.chart+xml" PartName="/xl/charts/chart108.xml"/>
  <Override ContentType="application/vnd.openxmlformats-officedocument.drawingml.chart+xml" PartName="/xl/charts/chart99.xml"/>
  <Override ContentType="application/vnd.openxmlformats-officedocument.drawingml.chart+xml" PartName="/xl/charts/chart73.xml"/>
  <Override ContentType="application/vnd.openxmlformats-officedocument.drawingml.chart+xml" PartName="/xl/charts/chart3.xml"/>
  <Override ContentType="application/vnd.openxmlformats-officedocument.drawingml.chart+xml" PartName="/xl/charts/chart41.xml"/>
  <Override ContentType="application/vnd.openxmlformats-officedocument.drawingml.chart+xml" PartName="/xl/charts/chart11.xml"/>
  <Override ContentType="application/vnd.openxmlformats-officedocument.drawingml.chart+xml" PartName="/xl/charts/chart84.xml"/>
  <Override ContentType="application/vnd.openxmlformats-officedocument.drawingml.chart+xml" PartName="/xl/charts/chart71.xml"/>
  <Override ContentType="application/vnd.openxmlformats-officedocument.drawingml.chart+xml" PartName="/xl/charts/chart54.xml"/>
  <Override ContentType="application/vnd.openxmlformats-officedocument.drawingml.chart+xml" PartName="/xl/charts/chart97.xml"/>
  <Override ContentType="application/vnd.openxmlformats-officedocument.drawingml.chart+xml" PartName="/xl/charts/chart106.xml"/>
  <Override ContentType="application/vnd.openxmlformats-officedocument.drawingml.chart+xml" PartName="/xl/charts/chart37.xml"/>
  <Override ContentType="application/vnd.openxmlformats-officedocument.drawingml.chart+xml" PartName="/xl/charts/chart67.xml"/>
  <Override ContentType="application/vnd.openxmlformats-officedocument.drawingml.chart+xml" PartName="/xl/charts/chart110.xml"/>
  <Override ContentType="application/vnd.openxmlformats-officedocument.drawingml.chart+xml" PartName="/xl/charts/chart24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 - DA" sheetId="1" r:id="rId4"/>
    <sheet state="visible" name="KA - JL" sheetId="2" r:id="rId5"/>
    <sheet state="visible" name="KA - SR" sheetId="3" r:id="rId6"/>
    <sheet state="visible" name="KM - JA" sheetId="4" r:id="rId7"/>
    <sheet state="visible" name="KM - ZD" sheetId="5" r:id="rId8"/>
    <sheet state="visible" name="KR - AB" sheetId="6" r:id="rId9"/>
    <sheet state="visible" name="KR - RD" sheetId="7" r:id="rId10"/>
    <sheet state="visible" name="KR - PD" sheetId="8" r:id="rId11"/>
    <sheet state="visible" name="KR - SF" sheetId="9" r:id="rId12"/>
    <sheet state="visible" name="KR - SL" sheetId="10" r:id="rId13"/>
    <sheet state="visible" name="1B - AA" sheetId="11" r:id="rId14"/>
    <sheet state="visible" name="1B - TH" sheetId="12" r:id="rId15"/>
    <sheet state="visible" name="1B - EP" sheetId="13" r:id="rId16"/>
    <sheet state="visible" name="1KG - MA" sheetId="14" r:id="rId17"/>
    <sheet state="visible" name="1KG - JD" sheetId="15" r:id="rId18"/>
    <sheet state="visible" name="1KG - DE" sheetId="16" r:id="rId19"/>
    <sheet state="visible" name="1KG - AP" sheetId="17" r:id="rId20"/>
    <sheet state="visible" name="1L - GY" sheetId="18" r:id="rId21"/>
    <sheet state="visible" name="2G - DG" sheetId="19" r:id="rId22"/>
    <sheet state="visible" name="2G - JL" sheetId="20" r:id="rId23"/>
    <sheet state="visible" name="2G - JP" sheetId="21" r:id="rId24"/>
    <sheet state="visible" name="2K - AC" sheetId="22" r:id="rId25"/>
    <sheet state="visible" name="2K - AF" sheetId="23" r:id="rId26"/>
    <sheet state="visible" name="2K - JJ" sheetId="24" r:id="rId27"/>
    <sheet state="visible" name="2K - CL" sheetId="25" r:id="rId28"/>
    <sheet state="visible" name="2K - AR" sheetId="26" r:id="rId29"/>
    <sheet state="visible" name="2K - AZ" sheetId="27" r:id="rId30"/>
    <sheet state="visible" name="2K - JS" sheetId="28" r:id="rId31"/>
    <sheet state="visible" name="2W - JA" sheetId="29" r:id="rId32"/>
    <sheet state="visible" name="2W - JL" sheetId="30" r:id="rId33"/>
    <sheet state="visible" name="2W - NR" sheetId="31" r:id="rId34"/>
    <sheet state="visible" name="3J - SL" sheetId="32" r:id="rId35"/>
    <sheet state="visible" name="3J - KO" sheetId="33" r:id="rId36"/>
    <sheet state="visible" name="3J - SR" sheetId="34" r:id="rId37"/>
    <sheet state="visible" name="3J - MR" sheetId="35" r:id="rId38"/>
    <sheet state="visible" name="3R - HB" sheetId="36" r:id="rId39"/>
    <sheet state="visible" name="3R - LB" sheetId="37" r:id="rId40"/>
    <sheet state="visible" name="3R - BB" sheetId="38" r:id="rId41"/>
    <sheet state="visible" name="3R - NC" sheetId="39" r:id="rId42"/>
    <sheet state="visible" name="3R - SP" sheetId="40" r:id="rId43"/>
    <sheet state="visible" name="3R - CR" sheetId="41" r:id="rId44"/>
    <sheet state="visible" name="3R - MS" sheetId="42" r:id="rId45"/>
    <sheet state="visible" name="3W - AC" sheetId="43" r:id="rId46"/>
    <sheet state="visible" name="3W - CG" sheetId="44" r:id="rId47"/>
    <sheet state="visible" name="3W - JL" sheetId="45" r:id="rId48"/>
    <sheet state="visible" name="3W - ES" sheetId="46" r:id="rId49"/>
    <sheet state="visible" name="3W - ZW" sheetId="47" r:id="rId50"/>
    <sheet state="visible" name="4AH - JG" sheetId="48" r:id="rId51"/>
    <sheet state="visible" name="4AH - AR" sheetId="49" r:id="rId52"/>
    <sheet state="visible" name="4AH - FT" sheetId="50" r:id="rId53"/>
    <sheet state="visible" name="4I - AD" sheetId="51" r:id="rId54"/>
    <sheet state="visible" name="4I - IG" sheetId="52" r:id="rId55"/>
    <sheet state="visible" name="4I - SL" sheetId="53" r:id="rId56"/>
    <sheet state="visible" name="4I - KL" sheetId="54" r:id="rId57"/>
    <sheet state="visible" name="4S - SA" sheetId="55" r:id="rId58"/>
    <sheet state="visible" name="4S - NB" sheetId="56" r:id="rId59"/>
    <sheet state="visible" name="4S - RG" sheetId="57" r:id="rId60"/>
    <sheet state="visible" name="4S - JR" sheetId="58" r:id="rId61"/>
    <sheet state="visible" name="4S - MV" sheetId="59" r:id="rId62"/>
    <sheet state="visible" name="5Ch - AC" sheetId="60" r:id="rId63"/>
    <sheet state="visible" name="5Ch - JM" sheetId="61" r:id="rId64"/>
    <sheet state="visible" name="5M - KG" sheetId="62" r:id="rId65"/>
    <sheet state="visible" name="5M - JM" sheetId="63" r:id="rId66"/>
    <sheet state="visible" name="6M - AC" sheetId="64" r:id="rId67"/>
    <sheet state="visible" name="6M - HE" sheetId="65" r:id="rId68"/>
    <sheet state="visible" name="6M - NP" sheetId="66" r:id="rId69"/>
    <sheet state="visible" name="EP" sheetId="67" r:id="rId70"/>
    <sheet state="visible" name="GQ" sheetId="68" r:id="rId71"/>
  </sheets>
  <definedNames/>
  <calcPr/>
</workbook>
</file>

<file path=xl/sharedStrings.xml><?xml version="1.0" encoding="utf-8"?>
<sst xmlns="http://schemas.openxmlformats.org/spreadsheetml/2006/main" count="883" uniqueCount="81">
  <si>
    <t>Student Name: Dominic A.</t>
  </si>
  <si>
    <t>Data Point</t>
  </si>
  <si>
    <t>Date</t>
  </si>
  <si>
    <t>Sounds Per Minute</t>
  </si>
  <si>
    <t>Words Per Minute</t>
  </si>
  <si>
    <t>Aim Line - Ambitious Goal</t>
  </si>
  <si>
    <t>Aim Line - Average</t>
  </si>
  <si>
    <t>Aim Line - Not Responding</t>
  </si>
  <si>
    <t>ORF</t>
  </si>
  <si>
    <t>Errors</t>
  </si>
  <si>
    <t>Student Name: Jose L.</t>
  </si>
  <si>
    <t>Student Name: Simma R.</t>
  </si>
  <si>
    <t>Student Name: June A.</t>
  </si>
  <si>
    <t>Student Name: Zeppelin D.</t>
  </si>
  <si>
    <t>Student Name: Arvinpreet B.</t>
  </si>
  <si>
    <t>Student Name: Roland D.</t>
  </si>
  <si>
    <t>Student Name: Peyton D.</t>
  </si>
  <si>
    <t>Student Name: Santos F.</t>
  </si>
  <si>
    <t>Student Name: Savannah L.</t>
  </si>
  <si>
    <t>Student Name: Ashley A.</t>
  </si>
  <si>
    <t>Student Name: Timothy H.</t>
  </si>
  <si>
    <t>Student Name: Elizabeth P.</t>
  </si>
  <si>
    <t>Student Name: Madeline A.</t>
  </si>
  <si>
    <t>Student Name: Jemma D.</t>
  </si>
  <si>
    <t>Student Name: Delilah E.</t>
  </si>
  <si>
    <t>Student Name: Armando P.</t>
  </si>
  <si>
    <t>Student Name: Genesis Y.</t>
  </si>
  <si>
    <t>Student Name: Denisse G.</t>
  </si>
  <si>
    <t>Student Name: Jenna L.</t>
  </si>
  <si>
    <t>Student Name: Johnny P.</t>
  </si>
  <si>
    <t>Student Name: Audrina C.</t>
  </si>
  <si>
    <t>Student Name: Annastayja F.</t>
  </si>
  <si>
    <t>.</t>
  </si>
  <si>
    <t>Student Name: Charlie L.</t>
  </si>
  <si>
    <t>Student Name: Aubrey R.</t>
  </si>
  <si>
    <t>Student Name: Amirah Z.</t>
  </si>
  <si>
    <t>Student Name: Jason Suarez</t>
  </si>
  <si>
    <t>Student Name: Jordan A.</t>
  </si>
  <si>
    <t>Student Name: Jonah L.</t>
  </si>
  <si>
    <t>Student Name: Nathdaniel R.</t>
  </si>
  <si>
    <t>Student Name: Sophia L.</t>
  </si>
  <si>
    <t>*</t>
  </si>
  <si>
    <t>Student Name: Kailah O</t>
  </si>
  <si>
    <t>Student Name: Samantha R.</t>
  </si>
  <si>
    <t>Student Name: Max R.</t>
  </si>
  <si>
    <t>Student Name: Harroop B.</t>
  </si>
  <si>
    <t>Student Name: Lia B.</t>
  </si>
  <si>
    <t>Student Name: Brooklyn B.</t>
  </si>
  <si>
    <t>Student Name: Nathaniel C.</t>
  </si>
  <si>
    <t>Student Name: Stasiana P.</t>
  </si>
  <si>
    <t>Student Name: Ceejay R.</t>
  </si>
  <si>
    <t>Student Name: Marianna S.</t>
  </si>
  <si>
    <t>Student Name: Alyssa C.</t>
  </si>
  <si>
    <t>C</t>
  </si>
  <si>
    <t>Student Name: Calia G.</t>
  </si>
  <si>
    <t>Student Name: Josiah L.</t>
  </si>
  <si>
    <t>Student Name: Elias S.</t>
  </si>
  <si>
    <t xml:space="preserve">Benchmark </t>
  </si>
  <si>
    <t>Student Name: Zaeana W.</t>
  </si>
  <si>
    <t>Student Name: Jermiah G.</t>
  </si>
  <si>
    <t>Student Name: Andres R.</t>
  </si>
  <si>
    <t>Student Name: Francisco T.</t>
  </si>
  <si>
    <t>Student Name: Ayden D.</t>
  </si>
  <si>
    <t>Student Name: Isaac G.</t>
  </si>
  <si>
    <t>Student Name: Samantha L.</t>
  </si>
  <si>
    <t>Student Name: Kalea L.</t>
  </si>
  <si>
    <t>Student Name: Sebastian A.</t>
  </si>
  <si>
    <t>Student Name: Nehemiah B.</t>
  </si>
  <si>
    <t>**Progress monitoring w/ 1st grade passages</t>
  </si>
  <si>
    <t>Student Name: Rosalie G.</t>
  </si>
  <si>
    <t>Student Name: Jase R.</t>
  </si>
  <si>
    <t>Student Name: Melanie V.</t>
  </si>
  <si>
    <t>Student Name: America C.</t>
  </si>
  <si>
    <t>Student Name: Jaliyah M.</t>
  </si>
  <si>
    <t>Student Name: Kylah G.</t>
  </si>
  <si>
    <t>Student Name: Jordan M.</t>
  </si>
  <si>
    <t>Student Name: Andy C.</t>
  </si>
  <si>
    <t>Student Name: Hailey E</t>
  </si>
  <si>
    <t>Student Name: Nehemiaah P</t>
  </si>
  <si>
    <t>Student Name: Evelyn P</t>
  </si>
  <si>
    <t>Student Name: Gerardo Q.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</si>
</sst>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4">
    <font>
      <sz val="10.0"/>
      <color rgb="FF000000"/>
      <name val="Arial"/>
      <scheme val="minor"/>
    </font>
    <font>
      <b/>
      <sz val="11.0"/>
      <color theme="1"/>
      <name val="Arial"/>
      <scheme val="minor"/>
    </font>
    <font/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2" fontId="3" numFmtId="164" xfId="0" applyAlignment="1" applyFill="1" applyFont="1" applyNumberFormat="1">
      <alignment readingOrder="0"/>
    </xf>
    <xf borderId="0" fillId="2" fontId="3" numFmtId="0" xfId="0" applyAlignment="1" applyFont="1">
      <alignment readingOrder="0"/>
    </xf>
    <xf borderId="0" fillId="3" fontId="3" numFmtId="0" xfId="0" applyAlignment="1" applyFill="1" applyFont="1">
      <alignment readingOrder="0"/>
    </xf>
    <xf borderId="0" fillId="0" fontId="3" numFmtId="0" xfId="0" applyFont="1"/>
    <xf borderId="0" fillId="0" fontId="3" numFmtId="0" xfId="0" applyAlignment="1" applyFont="1">
      <alignment readingOrder="0"/>
    </xf>
    <xf borderId="0" fillId="3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71" Type="http://schemas.openxmlformats.org/officeDocument/2006/relationships/worksheet" Target="worksheets/sheet68.xml"/><Relationship Id="rId70" Type="http://schemas.openxmlformats.org/officeDocument/2006/relationships/worksheet" Target="worksheets/sheet67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62" Type="http://schemas.openxmlformats.org/officeDocument/2006/relationships/worksheet" Target="worksheets/sheet59.xml"/><Relationship Id="rId61" Type="http://schemas.openxmlformats.org/officeDocument/2006/relationships/worksheet" Target="worksheets/sheet58.xml"/><Relationship Id="rId20" Type="http://schemas.openxmlformats.org/officeDocument/2006/relationships/worksheet" Target="worksheets/sheet17.xml"/><Relationship Id="rId64" Type="http://schemas.openxmlformats.org/officeDocument/2006/relationships/worksheet" Target="worksheets/sheet61.xml"/><Relationship Id="rId63" Type="http://schemas.openxmlformats.org/officeDocument/2006/relationships/worksheet" Target="worksheets/sheet60.xml"/><Relationship Id="rId22" Type="http://schemas.openxmlformats.org/officeDocument/2006/relationships/worksheet" Target="worksheets/sheet19.xml"/><Relationship Id="rId66" Type="http://schemas.openxmlformats.org/officeDocument/2006/relationships/worksheet" Target="worksheets/sheet63.xml"/><Relationship Id="rId21" Type="http://schemas.openxmlformats.org/officeDocument/2006/relationships/worksheet" Target="worksheets/sheet18.xml"/><Relationship Id="rId65" Type="http://schemas.openxmlformats.org/officeDocument/2006/relationships/worksheet" Target="worksheets/sheet62.xml"/><Relationship Id="rId24" Type="http://schemas.openxmlformats.org/officeDocument/2006/relationships/worksheet" Target="worksheets/sheet21.xml"/><Relationship Id="rId68" Type="http://schemas.openxmlformats.org/officeDocument/2006/relationships/worksheet" Target="worksheets/sheet65.xml"/><Relationship Id="rId23" Type="http://schemas.openxmlformats.org/officeDocument/2006/relationships/worksheet" Target="worksheets/sheet20.xml"/><Relationship Id="rId67" Type="http://schemas.openxmlformats.org/officeDocument/2006/relationships/worksheet" Target="worksheets/sheet64.xml"/><Relationship Id="rId60" Type="http://schemas.openxmlformats.org/officeDocument/2006/relationships/worksheet" Target="worksheets/sheet57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69" Type="http://schemas.openxmlformats.org/officeDocument/2006/relationships/worksheet" Target="worksheets/sheet66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55" Type="http://schemas.openxmlformats.org/officeDocument/2006/relationships/worksheet" Target="worksheets/sheet52.xml"/><Relationship Id="rId10" Type="http://schemas.openxmlformats.org/officeDocument/2006/relationships/worksheet" Target="worksheets/sheet7.xml"/><Relationship Id="rId54" Type="http://schemas.openxmlformats.org/officeDocument/2006/relationships/worksheet" Target="worksheets/sheet51.xml"/><Relationship Id="rId13" Type="http://schemas.openxmlformats.org/officeDocument/2006/relationships/worksheet" Target="worksheets/sheet10.xml"/><Relationship Id="rId57" Type="http://schemas.openxmlformats.org/officeDocument/2006/relationships/worksheet" Target="worksheets/sheet54.xml"/><Relationship Id="rId12" Type="http://schemas.openxmlformats.org/officeDocument/2006/relationships/worksheet" Target="worksheets/sheet9.xml"/><Relationship Id="rId56" Type="http://schemas.openxmlformats.org/officeDocument/2006/relationships/worksheet" Target="worksheets/sheet53.xml"/><Relationship Id="rId15" Type="http://schemas.openxmlformats.org/officeDocument/2006/relationships/worksheet" Target="worksheets/sheet12.xml"/><Relationship Id="rId59" Type="http://schemas.openxmlformats.org/officeDocument/2006/relationships/worksheet" Target="worksheets/sheet56.xml"/><Relationship Id="rId14" Type="http://schemas.openxmlformats.org/officeDocument/2006/relationships/worksheet" Target="worksheets/sheet11.xml"/><Relationship Id="rId58" Type="http://schemas.openxmlformats.org/officeDocument/2006/relationships/worksheet" Target="worksheets/sheet55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'KA - DA'!$C$2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DA'!$B$3:$B$12</c:f>
            </c:strRef>
          </c:cat>
          <c:val>
            <c:numRef>
              <c:f>'KA - DA'!$C$3:$C$12</c:f>
              <c:numCache/>
            </c:numRef>
          </c:val>
          <c:smooth val="0"/>
        </c:ser>
        <c:ser>
          <c:idx val="1"/>
          <c:order val="1"/>
          <c:tx>
            <c:strRef>
              <c:f>'KA - DA'!$E$2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DA'!$B$3:$B$12</c:f>
            </c:strRef>
          </c:cat>
          <c:val>
            <c:numRef>
              <c:f>'KA - DA'!$E$3:$E$999</c:f>
              <c:numCache/>
            </c:numRef>
          </c:val>
          <c:smooth val="0"/>
        </c:ser>
        <c:ser>
          <c:idx val="2"/>
          <c:order val="2"/>
          <c:tx>
            <c:strRef>
              <c:f>'KA - DA'!$F$2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DA'!$B$3:$B$12</c:f>
            </c:strRef>
          </c:cat>
          <c:val>
            <c:numRef>
              <c:f>'KA - DA'!$F$3:$F$10</c:f>
              <c:numCache/>
            </c:numRef>
          </c:val>
          <c:smooth val="0"/>
        </c:ser>
        <c:ser>
          <c:idx val="3"/>
          <c:order val="3"/>
          <c:tx>
            <c:strRef>
              <c:f>'KA - DA'!$G$2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DA'!$B$3:$B$12</c:f>
            </c:strRef>
          </c:cat>
          <c:val>
            <c:numRef>
              <c:f>'KA - DA'!$G$3:$G$10</c:f>
              <c:numCache/>
            </c:numRef>
          </c:val>
          <c:smooth val="0"/>
        </c:ser>
        <c:ser>
          <c:idx val="4"/>
          <c:order val="4"/>
          <c:tx>
            <c:strRef>
              <c:f>'KA - DA'!$D$2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'KA - DA'!$B$3:$B$12</c:f>
            </c:strRef>
          </c:cat>
          <c:val>
            <c:numRef>
              <c:f>'KA - DA'!$D$3:$D$12</c:f>
              <c:numCache/>
            </c:numRef>
          </c:val>
          <c:smooth val="0"/>
        </c:ser>
        <c:axId val="1745865096"/>
        <c:axId val="97629126"/>
      </c:lineChart>
      <c:catAx>
        <c:axId val="1745865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629126"/>
      </c:catAx>
      <c:valAx>
        <c:axId val="97629126"/>
        <c:scaling>
          <c:orientation val="minMax"/>
          <c:max val="5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458650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'KM - ZD'!$K$2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ZD'!$J$3:$J$12</c:f>
            </c:strRef>
          </c:cat>
          <c:val>
            <c:numRef>
              <c:f>'KM - ZD'!$K$3:$K$12</c:f>
              <c:numCache/>
            </c:numRef>
          </c:val>
          <c:smooth val="0"/>
        </c:ser>
        <c:ser>
          <c:idx val="1"/>
          <c:order val="1"/>
          <c:tx>
            <c:strRef>
              <c:f>'KM - ZD'!$M$2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ZD'!$J$3:$J$12</c:f>
            </c:strRef>
          </c:cat>
          <c:val>
            <c:numRef>
              <c:f>'KM - ZD'!$M$3:$M$4</c:f>
              <c:numCache/>
            </c:numRef>
          </c:val>
          <c:smooth val="0"/>
        </c:ser>
        <c:ser>
          <c:idx val="2"/>
          <c:order val="2"/>
          <c:tx>
            <c:strRef>
              <c:f>'KM - ZD'!$N$2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ZD'!$J$3:$J$12</c:f>
            </c:strRef>
          </c:cat>
          <c:val>
            <c:numRef>
              <c:f>'KM - ZD'!$N$3:$N$4</c:f>
              <c:numCache/>
            </c:numRef>
          </c:val>
          <c:smooth val="0"/>
        </c:ser>
        <c:axId val="2144700865"/>
        <c:axId val="1987134872"/>
      </c:lineChart>
      <c:catAx>
        <c:axId val="21447008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7134872"/>
      </c:catAx>
      <c:valAx>
        <c:axId val="1987134872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447008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'4I - SL'!$C$2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SL'!$B$3:$B$12</c:f>
            </c:strRef>
          </c:cat>
          <c:val>
            <c:numRef>
              <c:f>'4I - SL'!$C$3:$C$12</c:f>
              <c:numCache/>
            </c:numRef>
          </c:val>
          <c:smooth val="0"/>
        </c:ser>
        <c:ser>
          <c:idx val="1"/>
          <c:order val="1"/>
          <c:tx>
            <c:strRef>
              <c:f>'4I - SL'!$E$2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SL'!$B$3:$B$12</c:f>
            </c:strRef>
          </c:cat>
          <c:val>
            <c:numRef>
              <c:f>'4I - SL'!$E$3:$E$4</c:f>
              <c:numCache/>
            </c:numRef>
          </c:val>
          <c:smooth val="0"/>
        </c:ser>
        <c:ser>
          <c:idx val="2"/>
          <c:order val="2"/>
          <c:tx>
            <c:strRef>
              <c:f>'4I - SL'!$F$2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SL'!$B$3:$B$12</c:f>
            </c:strRef>
          </c:cat>
          <c:val>
            <c:numRef>
              <c:f>'4I - SL'!$F$3:$F$4</c:f>
              <c:numCache/>
            </c:numRef>
          </c:val>
          <c:smooth val="0"/>
        </c:ser>
        <c:ser>
          <c:idx val="3"/>
          <c:order val="3"/>
          <c:tx>
            <c:strRef>
              <c:f>'4I - SL'!$G$2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SL'!$B$3:$B$12</c:f>
            </c:strRef>
          </c:cat>
          <c:val>
            <c:numRef>
              <c:f>'4I - SL'!$G$3:$G$4</c:f>
              <c:numCache/>
            </c:numRef>
          </c:val>
          <c:smooth val="0"/>
        </c:ser>
        <c:axId val="271711350"/>
        <c:axId val="924559522"/>
      </c:lineChart>
      <c:catAx>
        <c:axId val="2717113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4559522"/>
      </c:catAx>
      <c:valAx>
        <c:axId val="924559522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717113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'4I - KL'!$C$2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KL'!$B$3:$B$12</c:f>
            </c:strRef>
          </c:cat>
          <c:val>
            <c:numRef>
              <c:f>'4I - KL'!$C$3:$C$12</c:f>
              <c:numCache/>
            </c:numRef>
          </c:val>
          <c:smooth val="0"/>
        </c:ser>
        <c:ser>
          <c:idx val="1"/>
          <c:order val="1"/>
          <c:tx>
            <c:strRef>
              <c:f>'4I - KL'!$E$2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KL'!$B$3:$B$12</c:f>
            </c:strRef>
          </c:cat>
          <c:val>
            <c:numRef>
              <c:f>'4I - KL'!$E$3:$E$4</c:f>
              <c:numCache/>
            </c:numRef>
          </c:val>
          <c:smooth val="0"/>
        </c:ser>
        <c:ser>
          <c:idx val="2"/>
          <c:order val="2"/>
          <c:tx>
            <c:strRef>
              <c:f>'4I - KL'!$F$2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KL'!$B$3:$B$12</c:f>
            </c:strRef>
          </c:cat>
          <c:val>
            <c:numRef>
              <c:f>'4I - KL'!$F$3:$F$4</c:f>
              <c:numCache/>
            </c:numRef>
          </c:val>
          <c:smooth val="0"/>
        </c:ser>
        <c:ser>
          <c:idx val="3"/>
          <c:order val="3"/>
          <c:tx>
            <c:strRef>
              <c:f>'4I - KL'!$G$2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KL'!$B$3:$B$12</c:f>
            </c:strRef>
          </c:cat>
          <c:val>
            <c:numRef>
              <c:f>'4I - KL'!$G$3:$G$4</c:f>
              <c:numCache/>
            </c:numRef>
          </c:val>
          <c:smooth val="0"/>
        </c:ser>
        <c:axId val="450719255"/>
        <c:axId val="1289421303"/>
      </c:lineChart>
      <c:catAx>
        <c:axId val="450719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9421303"/>
      </c:catAx>
      <c:valAx>
        <c:axId val="1289421303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5071925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'4S - SA'!$C$2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SA'!$B$3:$B$12</c:f>
            </c:strRef>
          </c:cat>
          <c:val>
            <c:numRef>
              <c:f>'4S - SA'!$C$3:$C$12</c:f>
              <c:numCache/>
            </c:numRef>
          </c:val>
          <c:smooth val="0"/>
        </c:ser>
        <c:ser>
          <c:idx val="1"/>
          <c:order val="1"/>
          <c:tx>
            <c:strRef>
              <c:f>'4S - SA'!$E$2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SA'!$B$3:$B$12</c:f>
            </c:strRef>
          </c:cat>
          <c:val>
            <c:numRef>
              <c:f>'4S - SA'!$E$3:$E$4</c:f>
              <c:numCache/>
            </c:numRef>
          </c:val>
          <c:smooth val="0"/>
        </c:ser>
        <c:ser>
          <c:idx val="2"/>
          <c:order val="2"/>
          <c:tx>
            <c:strRef>
              <c:f>'4S - SA'!$F$2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SA'!$B$3:$B$12</c:f>
            </c:strRef>
          </c:cat>
          <c:val>
            <c:numRef>
              <c:f>'4S - SA'!$F$3:$F$4</c:f>
              <c:numCache/>
            </c:numRef>
          </c:val>
          <c:smooth val="0"/>
        </c:ser>
        <c:ser>
          <c:idx val="3"/>
          <c:order val="3"/>
          <c:tx>
            <c:strRef>
              <c:f>'4S - SA'!$G$2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SA'!$B$3:$B$12</c:f>
            </c:strRef>
          </c:cat>
          <c:val>
            <c:numRef>
              <c:f>'4S - SA'!$G$3:$G$4</c:f>
              <c:numCache/>
            </c:numRef>
          </c:val>
          <c:smooth val="0"/>
        </c:ser>
        <c:axId val="1316609324"/>
        <c:axId val="51259751"/>
      </c:lineChart>
      <c:catAx>
        <c:axId val="13166093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1259751"/>
      </c:catAx>
      <c:valAx>
        <c:axId val="51259751"/>
        <c:scaling>
          <c:orientation val="minMax"/>
          <c:max val="7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660932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'4S - NB'!$C$2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NB'!$B$3:$B$12</c:f>
            </c:strRef>
          </c:cat>
          <c:val>
            <c:numRef>
              <c:f>'4S - NB'!$C$3:$C$12</c:f>
              <c:numCache/>
            </c:numRef>
          </c:val>
          <c:smooth val="0"/>
        </c:ser>
        <c:ser>
          <c:idx val="1"/>
          <c:order val="1"/>
          <c:tx>
            <c:strRef>
              <c:f>'4S - NB'!$E$2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NB'!$B$3:$B$12</c:f>
            </c:strRef>
          </c:cat>
          <c:val>
            <c:numRef>
              <c:f>'4S - NB'!$E$3:$E$4</c:f>
              <c:numCache/>
            </c:numRef>
          </c:val>
          <c:smooth val="0"/>
        </c:ser>
        <c:ser>
          <c:idx val="2"/>
          <c:order val="2"/>
          <c:tx>
            <c:strRef>
              <c:f>'4S - NB'!$F$2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NB'!$B$3:$B$12</c:f>
            </c:strRef>
          </c:cat>
          <c:val>
            <c:numRef>
              <c:f>'4S - NB'!$F$3:$F$4</c:f>
              <c:numCache/>
            </c:numRef>
          </c:val>
          <c:smooth val="0"/>
        </c:ser>
        <c:ser>
          <c:idx val="3"/>
          <c:order val="3"/>
          <c:tx>
            <c:strRef>
              <c:f>'4S - NB'!$G$2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NB'!$B$3:$B$12</c:f>
            </c:strRef>
          </c:cat>
          <c:val>
            <c:numRef>
              <c:f>'4S - NB'!$G$3:$G$4</c:f>
              <c:numCache/>
            </c:numRef>
          </c:val>
          <c:smooth val="0"/>
        </c:ser>
        <c:axId val="1623277602"/>
        <c:axId val="1688544748"/>
      </c:lineChart>
      <c:catAx>
        <c:axId val="16232776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8544748"/>
      </c:catAx>
      <c:valAx>
        <c:axId val="1688544748"/>
        <c:scaling>
          <c:orientation val="minMax"/>
          <c:max val="3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2327760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'4S - RG'!$C$2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RG'!$B$3:$B$12</c:f>
            </c:strRef>
          </c:cat>
          <c:val>
            <c:numRef>
              <c:f>'4S - RG'!$C$3:$C$12</c:f>
              <c:numCache/>
            </c:numRef>
          </c:val>
          <c:smooth val="0"/>
        </c:ser>
        <c:ser>
          <c:idx val="1"/>
          <c:order val="1"/>
          <c:tx>
            <c:strRef>
              <c:f>'4S - RG'!$E$2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RG'!$B$3:$B$12</c:f>
            </c:strRef>
          </c:cat>
          <c:val>
            <c:numRef>
              <c:f>'4S - RG'!$E$3:$E$4</c:f>
              <c:numCache/>
            </c:numRef>
          </c:val>
          <c:smooth val="0"/>
        </c:ser>
        <c:ser>
          <c:idx val="2"/>
          <c:order val="2"/>
          <c:tx>
            <c:strRef>
              <c:f>'4S - RG'!$F$2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RG'!$B$3:$B$12</c:f>
            </c:strRef>
          </c:cat>
          <c:val>
            <c:numRef>
              <c:f>'4S - RG'!$F$3:$F$4</c:f>
              <c:numCache/>
            </c:numRef>
          </c:val>
          <c:smooth val="0"/>
        </c:ser>
        <c:ser>
          <c:idx val="3"/>
          <c:order val="3"/>
          <c:tx>
            <c:strRef>
              <c:f>'4S - RG'!$G$2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RG'!$B$3:$B$12</c:f>
            </c:strRef>
          </c:cat>
          <c:val>
            <c:numRef>
              <c:f>'4S - RG'!$G$3:$G$4</c:f>
              <c:numCache/>
            </c:numRef>
          </c:val>
          <c:smooth val="0"/>
        </c:ser>
        <c:axId val="899950425"/>
        <c:axId val="637351168"/>
      </c:lineChart>
      <c:catAx>
        <c:axId val="8999504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7351168"/>
      </c:catAx>
      <c:valAx>
        <c:axId val="63735116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995042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'4S - JR'!$C$2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JR'!$B$3:$B$12</c:f>
            </c:strRef>
          </c:cat>
          <c:val>
            <c:numRef>
              <c:f>'4S - JR'!$C$3:$C$12</c:f>
              <c:numCache/>
            </c:numRef>
          </c:val>
          <c:smooth val="0"/>
        </c:ser>
        <c:ser>
          <c:idx val="1"/>
          <c:order val="1"/>
          <c:tx>
            <c:strRef>
              <c:f>'4S - JR'!$E$2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JR'!$B$3:$B$12</c:f>
            </c:strRef>
          </c:cat>
          <c:val>
            <c:numRef>
              <c:f>'4S - JR'!$E$3:$E$4</c:f>
              <c:numCache/>
            </c:numRef>
          </c:val>
          <c:smooth val="0"/>
        </c:ser>
        <c:ser>
          <c:idx val="2"/>
          <c:order val="2"/>
          <c:tx>
            <c:strRef>
              <c:f>'4S - JR'!$F$2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JR'!$B$3:$B$12</c:f>
            </c:strRef>
          </c:cat>
          <c:val>
            <c:numRef>
              <c:f>'4S - JR'!$F$3:$F$4</c:f>
              <c:numCache/>
            </c:numRef>
          </c:val>
          <c:smooth val="0"/>
        </c:ser>
        <c:ser>
          <c:idx val="3"/>
          <c:order val="3"/>
          <c:tx>
            <c:strRef>
              <c:f>'4S - JR'!$G$2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JR'!$B$3:$B$12</c:f>
            </c:strRef>
          </c:cat>
          <c:val>
            <c:numRef>
              <c:f>'4S - JR'!$G$3:$G$4</c:f>
              <c:numCache/>
            </c:numRef>
          </c:val>
          <c:smooth val="0"/>
        </c:ser>
        <c:axId val="1077876745"/>
        <c:axId val="1070174807"/>
      </c:lineChart>
      <c:catAx>
        <c:axId val="10778767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70174807"/>
      </c:catAx>
      <c:valAx>
        <c:axId val="1070174807"/>
        <c:scaling>
          <c:orientation val="minMax"/>
          <c:max val="8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7787674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'4S - MV'!$C$2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MV'!$B$3:$B$12</c:f>
            </c:strRef>
          </c:cat>
          <c:val>
            <c:numRef>
              <c:f>'4S - MV'!$C$3:$C$12</c:f>
              <c:numCache/>
            </c:numRef>
          </c:val>
          <c:smooth val="0"/>
        </c:ser>
        <c:ser>
          <c:idx val="1"/>
          <c:order val="1"/>
          <c:tx>
            <c:strRef>
              <c:f>'4S - MV'!$E$2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MV'!$B$3:$B$12</c:f>
            </c:strRef>
          </c:cat>
          <c:val>
            <c:numRef>
              <c:f>'4S - MV'!$E$3:$E$4</c:f>
              <c:numCache/>
            </c:numRef>
          </c:val>
          <c:smooth val="0"/>
        </c:ser>
        <c:ser>
          <c:idx val="2"/>
          <c:order val="2"/>
          <c:tx>
            <c:strRef>
              <c:f>'4S - MV'!$F$2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MV'!$B$3:$B$12</c:f>
            </c:strRef>
          </c:cat>
          <c:val>
            <c:numRef>
              <c:f>'4S - MV'!$F$3:$F$4</c:f>
              <c:numCache/>
            </c:numRef>
          </c:val>
          <c:smooth val="0"/>
        </c:ser>
        <c:ser>
          <c:idx val="3"/>
          <c:order val="3"/>
          <c:tx>
            <c:strRef>
              <c:f>'4S - MV'!$G$2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'4S - MV'!$B$3:$B$12</c:f>
            </c:strRef>
          </c:cat>
          <c:val>
            <c:numRef>
              <c:f>'4S - MV'!$G$3:$G$4</c:f>
              <c:numCache/>
            </c:numRef>
          </c:val>
          <c:smooth val="0"/>
        </c:ser>
        <c:axId val="893553304"/>
        <c:axId val="958598388"/>
      </c:lineChart>
      <c:catAx>
        <c:axId val="893553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58598388"/>
      </c:catAx>
      <c:valAx>
        <c:axId val="95859838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355330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'5Ch - AC'!$C$2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'5Ch - AC'!$B$3:$B$12</c:f>
            </c:strRef>
          </c:cat>
          <c:val>
            <c:numRef>
              <c:f>'5Ch - AC'!$C$3:$C$12</c:f>
              <c:numCache/>
            </c:numRef>
          </c:val>
          <c:smooth val="0"/>
        </c:ser>
        <c:ser>
          <c:idx val="1"/>
          <c:order val="1"/>
          <c:tx>
            <c:strRef>
              <c:f>'5Ch - AC'!$E$2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'5Ch - AC'!$B$3:$B$12</c:f>
            </c:strRef>
          </c:cat>
          <c:val>
            <c:numRef>
              <c:f>'5Ch - AC'!$E$3:$E$4</c:f>
              <c:numCache/>
            </c:numRef>
          </c:val>
          <c:smooth val="0"/>
        </c:ser>
        <c:ser>
          <c:idx val="2"/>
          <c:order val="2"/>
          <c:tx>
            <c:strRef>
              <c:f>'5Ch - AC'!$F$2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'5Ch - AC'!$B$3:$B$12</c:f>
            </c:strRef>
          </c:cat>
          <c:val>
            <c:numRef>
              <c:f>'5Ch - AC'!$F$3:$F$4</c:f>
              <c:numCache/>
            </c:numRef>
          </c:val>
          <c:smooth val="0"/>
        </c:ser>
        <c:ser>
          <c:idx val="3"/>
          <c:order val="3"/>
          <c:tx>
            <c:strRef>
              <c:f>'5Ch - AC'!$G$2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'5Ch - AC'!$B$3:$B$12</c:f>
            </c:strRef>
          </c:cat>
          <c:val>
            <c:numRef>
              <c:f>'5Ch - AC'!$G$3:$G$4</c:f>
              <c:numCache/>
            </c:numRef>
          </c:val>
          <c:smooth val="0"/>
        </c:ser>
        <c:axId val="224197209"/>
        <c:axId val="1566811509"/>
      </c:lineChart>
      <c:catAx>
        <c:axId val="2241972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6811509"/>
      </c:catAx>
      <c:valAx>
        <c:axId val="1566811509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2419720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'5Ch - JM'!$C$2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'5Ch - JM'!$B$3:$B$12</c:f>
            </c:strRef>
          </c:cat>
          <c:val>
            <c:numRef>
              <c:f>'5Ch - JM'!$C$3:$C$12</c:f>
              <c:numCache/>
            </c:numRef>
          </c:val>
          <c:smooth val="0"/>
        </c:ser>
        <c:ser>
          <c:idx val="1"/>
          <c:order val="1"/>
          <c:tx>
            <c:strRef>
              <c:f>'5Ch - JM'!$E$2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'5Ch - JM'!$B$3:$B$12</c:f>
            </c:strRef>
          </c:cat>
          <c:val>
            <c:numRef>
              <c:f>'5Ch - JM'!$E$3:$E$4</c:f>
              <c:numCache/>
            </c:numRef>
          </c:val>
          <c:smooth val="0"/>
        </c:ser>
        <c:ser>
          <c:idx val="2"/>
          <c:order val="2"/>
          <c:tx>
            <c:strRef>
              <c:f>'5Ch - JM'!$F$2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'5Ch - JM'!$B$3:$B$12</c:f>
            </c:strRef>
          </c:cat>
          <c:val>
            <c:numRef>
              <c:f>'5Ch - JM'!$F$3:$F$4</c:f>
              <c:numCache/>
            </c:numRef>
          </c:val>
          <c:smooth val="0"/>
        </c:ser>
        <c:ser>
          <c:idx val="3"/>
          <c:order val="3"/>
          <c:tx>
            <c:strRef>
              <c:f>'5Ch - JM'!$G$2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'5Ch - JM'!$B$3:$B$12</c:f>
            </c:strRef>
          </c:cat>
          <c:val>
            <c:numRef>
              <c:f>'5Ch - JM'!$G$3:$G$4</c:f>
              <c:numCache/>
            </c:numRef>
          </c:val>
          <c:smooth val="0"/>
        </c:ser>
        <c:axId val="1318396850"/>
        <c:axId val="1586700014"/>
      </c:lineChart>
      <c:catAx>
        <c:axId val="13183968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86700014"/>
      </c:catAx>
      <c:valAx>
        <c:axId val="1586700014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83968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'5M - KG'!$C$2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'5M - KG'!$B$3:$B$12</c:f>
            </c:strRef>
          </c:cat>
          <c:val>
            <c:numRef>
              <c:f>'5M - KG'!$C$3:$C$12</c:f>
              <c:numCache/>
            </c:numRef>
          </c:val>
          <c:smooth val="0"/>
        </c:ser>
        <c:ser>
          <c:idx val="1"/>
          <c:order val="1"/>
          <c:tx>
            <c:strRef>
              <c:f>'5M - KG'!$E$2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'5M - KG'!$B$3:$B$12</c:f>
            </c:strRef>
          </c:cat>
          <c:val>
            <c:numRef>
              <c:f>'5M - KG'!$E$3:$E$4</c:f>
              <c:numCache/>
            </c:numRef>
          </c:val>
          <c:smooth val="0"/>
        </c:ser>
        <c:ser>
          <c:idx val="2"/>
          <c:order val="2"/>
          <c:tx>
            <c:strRef>
              <c:f>'5M - KG'!$F$2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'5M - KG'!$B$3:$B$12</c:f>
            </c:strRef>
          </c:cat>
          <c:val>
            <c:numRef>
              <c:f>'5M - KG'!$F$3:$F$4</c:f>
              <c:numCache/>
            </c:numRef>
          </c:val>
          <c:smooth val="0"/>
        </c:ser>
        <c:ser>
          <c:idx val="3"/>
          <c:order val="3"/>
          <c:tx>
            <c:strRef>
              <c:f>'5M - KG'!$G$2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'5M - KG'!$B$3:$B$12</c:f>
            </c:strRef>
          </c:cat>
          <c:val>
            <c:numRef>
              <c:f>'5M - KG'!$G$3:$G$4</c:f>
              <c:numCache/>
            </c:numRef>
          </c:val>
          <c:smooth val="0"/>
        </c:ser>
        <c:axId val="1867321696"/>
        <c:axId val="931252270"/>
      </c:lineChart>
      <c:catAx>
        <c:axId val="18673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31252270"/>
      </c:catAx>
      <c:valAx>
        <c:axId val="931252270"/>
        <c:scaling>
          <c:orientation val="minMax"/>
          <c:max val="9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73216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AB'!$K$2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AB'!$J$3:$J$12</c:f>
            </c:strRef>
          </c:cat>
          <c:val>
            <c:numRef>
              <c:f>'KR - AB'!$K$3:$K$12</c:f>
              <c:numCache/>
            </c:numRef>
          </c:val>
          <c:smooth val="0"/>
        </c:ser>
        <c:ser>
          <c:idx val="1"/>
          <c:order val="1"/>
          <c:tx>
            <c:strRef>
              <c:f>'KR - AB'!$M$2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AB'!$J$3:$J$12</c:f>
            </c:strRef>
          </c:cat>
          <c:val>
            <c:numRef>
              <c:f>'KR - AB'!$M$3:$M$4</c:f>
              <c:numCache/>
            </c:numRef>
          </c:val>
          <c:smooth val="0"/>
        </c:ser>
        <c:ser>
          <c:idx val="2"/>
          <c:order val="2"/>
          <c:tx>
            <c:strRef>
              <c:f>'KR - AB'!$N$2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AB'!$J$3:$J$12</c:f>
            </c:strRef>
          </c:cat>
          <c:val>
            <c:numRef>
              <c:f>'KR - AB'!$N$3:$N$4</c:f>
              <c:numCache/>
            </c:numRef>
          </c:val>
          <c:smooth val="0"/>
        </c:ser>
        <c:axId val="463001323"/>
        <c:axId val="355670522"/>
      </c:lineChart>
      <c:catAx>
        <c:axId val="4630013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5670522"/>
      </c:catAx>
      <c:valAx>
        <c:axId val="355670522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6300132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'5M - JM'!$C$2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'5M - JM'!$B$3:$B$12</c:f>
            </c:strRef>
          </c:cat>
          <c:val>
            <c:numRef>
              <c:f>'5M - JM'!$C$3:$C$12</c:f>
              <c:numCache/>
            </c:numRef>
          </c:val>
          <c:smooth val="0"/>
        </c:ser>
        <c:ser>
          <c:idx val="1"/>
          <c:order val="1"/>
          <c:tx>
            <c:strRef>
              <c:f>'5M - JM'!$E$2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'5M - JM'!$B$3:$B$12</c:f>
            </c:strRef>
          </c:cat>
          <c:val>
            <c:numRef>
              <c:f>'5M - JM'!$E$3:$E$4</c:f>
              <c:numCache/>
            </c:numRef>
          </c:val>
          <c:smooth val="0"/>
        </c:ser>
        <c:ser>
          <c:idx val="2"/>
          <c:order val="2"/>
          <c:tx>
            <c:strRef>
              <c:f>'5M - JM'!$F$2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'5M - JM'!$B$3:$B$12</c:f>
            </c:strRef>
          </c:cat>
          <c:val>
            <c:numRef>
              <c:f>'5M - JM'!$F$3:$F$4</c:f>
              <c:numCache/>
            </c:numRef>
          </c:val>
          <c:smooth val="0"/>
        </c:ser>
        <c:ser>
          <c:idx val="3"/>
          <c:order val="3"/>
          <c:tx>
            <c:strRef>
              <c:f>'5M - JM'!$G$2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'5M - JM'!$B$3:$B$12</c:f>
            </c:strRef>
          </c:cat>
          <c:val>
            <c:numRef>
              <c:f>'5M - JM'!$G$3:$G$4</c:f>
              <c:numCache/>
            </c:numRef>
          </c:val>
          <c:smooth val="0"/>
        </c:ser>
        <c:axId val="330150110"/>
        <c:axId val="1743386800"/>
      </c:lineChart>
      <c:catAx>
        <c:axId val="3301501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43386800"/>
      </c:catAx>
      <c:valAx>
        <c:axId val="1743386800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3015011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'6M - AC'!$C$2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AC'!$B$3:$B$12</c:f>
            </c:strRef>
          </c:cat>
          <c:val>
            <c:numRef>
              <c:f>'6M - AC'!$C$3:$C$12</c:f>
              <c:numCache/>
            </c:numRef>
          </c:val>
          <c:smooth val="0"/>
        </c:ser>
        <c:ser>
          <c:idx val="1"/>
          <c:order val="1"/>
          <c:tx>
            <c:strRef>
              <c:f>'6M - AC'!$E$2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AC'!$B$3:$B$12</c:f>
            </c:strRef>
          </c:cat>
          <c:val>
            <c:numRef>
              <c:f>'6M - AC'!$E$3:$E$4</c:f>
              <c:numCache/>
            </c:numRef>
          </c:val>
          <c:smooth val="0"/>
        </c:ser>
        <c:ser>
          <c:idx val="2"/>
          <c:order val="2"/>
          <c:tx>
            <c:strRef>
              <c:f>'6M - AC'!$F$2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AC'!$B$3:$B$12</c:f>
            </c:strRef>
          </c:cat>
          <c:val>
            <c:numRef>
              <c:f>'6M - AC'!$F$3:$F$4</c:f>
              <c:numCache/>
            </c:numRef>
          </c:val>
          <c:smooth val="0"/>
        </c:ser>
        <c:ser>
          <c:idx val="3"/>
          <c:order val="3"/>
          <c:tx>
            <c:strRef>
              <c:f>'6M - AC'!$G$2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AC'!$B$3:$B$12</c:f>
            </c:strRef>
          </c:cat>
          <c:val>
            <c:numRef>
              <c:f>'6M - AC'!$G$3:$G$4</c:f>
              <c:numCache/>
            </c:numRef>
          </c:val>
          <c:smooth val="0"/>
        </c:ser>
        <c:axId val="428506420"/>
        <c:axId val="1896990383"/>
      </c:lineChart>
      <c:catAx>
        <c:axId val="4285064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6990383"/>
      </c:catAx>
      <c:valAx>
        <c:axId val="1896990383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850642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'6M - HE'!$C$2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HE'!$B$3:$B$12</c:f>
            </c:strRef>
          </c:cat>
          <c:val>
            <c:numRef>
              <c:f>'6M - HE'!$C$3:$C$12</c:f>
              <c:numCache/>
            </c:numRef>
          </c:val>
          <c:smooth val="0"/>
        </c:ser>
        <c:ser>
          <c:idx val="1"/>
          <c:order val="1"/>
          <c:tx>
            <c:strRef>
              <c:f>'6M - HE'!$E$2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HE'!$B$3:$B$12</c:f>
            </c:strRef>
          </c:cat>
          <c:val>
            <c:numRef>
              <c:f>'6M - HE'!$E$3:$E$4</c:f>
              <c:numCache/>
            </c:numRef>
          </c:val>
          <c:smooth val="0"/>
        </c:ser>
        <c:ser>
          <c:idx val="2"/>
          <c:order val="2"/>
          <c:tx>
            <c:strRef>
              <c:f>'6M - HE'!$F$2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HE'!$B$3:$B$12</c:f>
            </c:strRef>
          </c:cat>
          <c:val>
            <c:numRef>
              <c:f>'6M - HE'!$F$3:$F$4</c:f>
              <c:numCache/>
            </c:numRef>
          </c:val>
          <c:smooth val="0"/>
        </c:ser>
        <c:ser>
          <c:idx val="3"/>
          <c:order val="3"/>
          <c:tx>
            <c:strRef>
              <c:f>'6M - HE'!$G$2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HE'!$B$3:$B$12</c:f>
            </c:strRef>
          </c:cat>
          <c:val>
            <c:numRef>
              <c:f>'6M - HE'!$G$3:$G$4</c:f>
              <c:numCache/>
            </c:numRef>
          </c:val>
          <c:smooth val="0"/>
        </c:ser>
        <c:axId val="2100323503"/>
        <c:axId val="1457493778"/>
      </c:lineChart>
      <c:catAx>
        <c:axId val="2100323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7493778"/>
      </c:catAx>
      <c:valAx>
        <c:axId val="1457493778"/>
        <c:scaling>
          <c:orientation val="minMax"/>
          <c:max val="12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0032350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'6M - NP'!$C$2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NP'!$B$3:$B$12</c:f>
            </c:strRef>
          </c:cat>
          <c:val>
            <c:numRef>
              <c:f>'6M - NP'!$C$3:$C$12</c:f>
              <c:numCache/>
            </c:numRef>
          </c:val>
          <c:smooth val="0"/>
        </c:ser>
        <c:ser>
          <c:idx val="1"/>
          <c:order val="1"/>
          <c:tx>
            <c:strRef>
              <c:f>'6M - NP'!$E$2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NP'!$B$3:$B$12</c:f>
            </c:strRef>
          </c:cat>
          <c:val>
            <c:numRef>
              <c:f>'6M - NP'!$E$3:$E$4</c:f>
              <c:numCache/>
            </c:numRef>
          </c:val>
          <c:smooth val="0"/>
        </c:ser>
        <c:ser>
          <c:idx val="2"/>
          <c:order val="2"/>
          <c:tx>
            <c:strRef>
              <c:f>'6M - NP'!$F$2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NP'!$B$3:$B$12</c:f>
            </c:strRef>
          </c:cat>
          <c:val>
            <c:numRef>
              <c:f>'6M - NP'!$F$3:$F$4</c:f>
              <c:numCache/>
            </c:numRef>
          </c:val>
          <c:smooth val="0"/>
        </c:ser>
        <c:ser>
          <c:idx val="3"/>
          <c:order val="3"/>
          <c:tx>
            <c:strRef>
              <c:f>'6M - NP'!$G$2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'6M - NP'!$B$3:$B$12</c:f>
            </c:strRef>
          </c:cat>
          <c:val>
            <c:numRef>
              <c:f>'6M - NP'!$G$3:$G$4</c:f>
              <c:numCache/>
            </c:numRef>
          </c:val>
          <c:smooth val="0"/>
        </c:ser>
        <c:axId val="1566426276"/>
        <c:axId val="1428176154"/>
      </c:lineChart>
      <c:catAx>
        <c:axId val="15664262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28176154"/>
      </c:catAx>
      <c:valAx>
        <c:axId val="1428176154"/>
        <c:scaling>
          <c:orientation val="minMax"/>
          <c:max val="9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642627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EP!$C$2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EP!$B$3:$B$12</c:f>
            </c:strRef>
          </c:cat>
          <c:val>
            <c:numRef>
              <c:f>EP!$C$3:$C$12</c:f>
              <c:numCache/>
            </c:numRef>
          </c:val>
          <c:smooth val="0"/>
        </c:ser>
        <c:ser>
          <c:idx val="1"/>
          <c:order val="1"/>
          <c:tx>
            <c:strRef>
              <c:f>EP!$E$2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EP!$B$3:$B$12</c:f>
            </c:strRef>
          </c:cat>
          <c:val>
            <c:numRef>
              <c:f>EP!$E$3:$E$4</c:f>
              <c:numCache/>
            </c:numRef>
          </c:val>
          <c:smooth val="0"/>
        </c:ser>
        <c:ser>
          <c:idx val="2"/>
          <c:order val="2"/>
          <c:tx>
            <c:strRef>
              <c:f>EP!$F$2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EP!$B$3:$B$12</c:f>
            </c:strRef>
          </c:cat>
          <c:val>
            <c:numRef>
              <c:f>EP!$F$3:$F$4</c:f>
              <c:numCache/>
            </c:numRef>
          </c:val>
          <c:smooth val="0"/>
        </c:ser>
        <c:ser>
          <c:idx val="3"/>
          <c:order val="3"/>
          <c:tx>
            <c:strRef>
              <c:f>EP!$G$2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EP!$B$3:$B$12</c:f>
            </c:strRef>
          </c:cat>
          <c:val>
            <c:numRef>
              <c:f>EP!$G$3:$G$4</c:f>
              <c:numCache/>
            </c:numRef>
          </c:val>
          <c:smooth val="0"/>
        </c:ser>
        <c:axId val="2070191418"/>
        <c:axId val="2019415187"/>
      </c:lineChart>
      <c:catAx>
        <c:axId val="20701914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19415187"/>
      </c:catAx>
      <c:valAx>
        <c:axId val="2019415187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701914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GQ!$C$2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GQ!$B$3:$B$12</c:f>
            </c:strRef>
          </c:cat>
          <c:val>
            <c:numRef>
              <c:f>GQ!$C$3:$C$12</c:f>
              <c:numCache/>
            </c:numRef>
          </c:val>
          <c:smooth val="0"/>
        </c:ser>
        <c:ser>
          <c:idx val="1"/>
          <c:order val="1"/>
          <c:tx>
            <c:strRef>
              <c:f>GQ!$E$2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GQ!$B$3:$B$12</c:f>
            </c:strRef>
          </c:cat>
          <c:val>
            <c:numRef>
              <c:f>GQ!$E$3:$E$4</c:f>
              <c:numCache/>
            </c:numRef>
          </c:val>
          <c:smooth val="0"/>
        </c:ser>
        <c:ser>
          <c:idx val="2"/>
          <c:order val="2"/>
          <c:tx>
            <c:strRef>
              <c:f>GQ!$F$2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GQ!$B$3:$B$12</c:f>
            </c:strRef>
          </c:cat>
          <c:val>
            <c:numRef>
              <c:f>GQ!$F$3:$F$4</c:f>
              <c:numCache/>
            </c:numRef>
          </c:val>
          <c:smooth val="0"/>
        </c:ser>
        <c:ser>
          <c:idx val="3"/>
          <c:order val="3"/>
          <c:tx>
            <c:strRef>
              <c:f>GQ!$G$2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GQ!$B$3:$B$12</c:f>
            </c:strRef>
          </c:cat>
          <c:val>
            <c:numRef>
              <c:f>GQ!$G$3:$G$4</c:f>
              <c:numCache/>
            </c:numRef>
          </c:val>
          <c:smooth val="0"/>
        </c:ser>
        <c:axId val="1366878207"/>
        <c:axId val="1418656399"/>
      </c:lineChart>
      <c:catAx>
        <c:axId val="13668782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8656399"/>
      </c:catAx>
      <c:valAx>
        <c:axId val="1418656399"/>
        <c:scaling>
          <c:orientation val="minMax"/>
          <c:max val="1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6687820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AB'!$C$2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AB'!$B$3:$B$12</c:f>
            </c:strRef>
          </c:cat>
          <c:val>
            <c:numRef>
              <c:f>'KR - AB'!$C$3:$C$12</c:f>
              <c:numCache/>
            </c:numRef>
          </c:val>
          <c:smooth val="0"/>
        </c:ser>
        <c:ser>
          <c:idx val="1"/>
          <c:order val="1"/>
          <c:tx>
            <c:strRef>
              <c:f>'KR - AB'!$E$2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AB'!$B$3:$B$12</c:f>
            </c:strRef>
          </c:cat>
          <c:val>
            <c:numRef>
              <c:f>'KR - AB'!$E$3:$E$999</c:f>
              <c:numCache/>
            </c:numRef>
          </c:val>
          <c:smooth val="0"/>
        </c:ser>
        <c:ser>
          <c:idx val="2"/>
          <c:order val="2"/>
          <c:tx>
            <c:strRef>
              <c:f>'KR - AB'!$F$2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AB'!$B$3:$B$12</c:f>
            </c:strRef>
          </c:cat>
          <c:val>
            <c:numRef>
              <c:f>'KR - AB'!$F$3:$F$10</c:f>
              <c:numCache/>
            </c:numRef>
          </c:val>
          <c:smooth val="0"/>
        </c:ser>
        <c:ser>
          <c:idx val="3"/>
          <c:order val="3"/>
          <c:tx>
            <c:strRef>
              <c:f>'KR - AB'!$G$2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AB'!$B$3:$B$12</c:f>
            </c:strRef>
          </c:cat>
          <c:val>
            <c:numRef>
              <c:f>'KR - AB'!$G$3:$G$10</c:f>
              <c:numCache/>
            </c:numRef>
          </c:val>
          <c:smooth val="0"/>
        </c:ser>
        <c:ser>
          <c:idx val="4"/>
          <c:order val="4"/>
          <c:tx>
            <c:strRef>
              <c:f>'KR - AB'!$D$2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'KR - AB'!$B$3:$B$12</c:f>
            </c:strRef>
          </c:cat>
          <c:val>
            <c:numRef>
              <c:f>'KR - AB'!$D$3:$D$12</c:f>
              <c:numCache/>
            </c:numRef>
          </c:val>
          <c:smooth val="0"/>
        </c:ser>
        <c:axId val="397462118"/>
        <c:axId val="460938008"/>
      </c:lineChart>
      <c:catAx>
        <c:axId val="3974621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60938008"/>
      </c:catAx>
      <c:valAx>
        <c:axId val="460938008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974621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RD'!$C$2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RD'!$B$3:$B$12</c:f>
            </c:strRef>
          </c:cat>
          <c:val>
            <c:numRef>
              <c:f>'KR - RD'!$C$3:$C$12</c:f>
              <c:numCache/>
            </c:numRef>
          </c:val>
          <c:smooth val="0"/>
        </c:ser>
        <c:ser>
          <c:idx val="1"/>
          <c:order val="1"/>
          <c:tx>
            <c:strRef>
              <c:f>'KR - RD'!$E$2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RD'!$B$3:$B$12</c:f>
            </c:strRef>
          </c:cat>
          <c:val>
            <c:numRef>
              <c:f>'KR - RD'!$E$3:$E$999</c:f>
              <c:numCache/>
            </c:numRef>
          </c:val>
          <c:smooth val="0"/>
        </c:ser>
        <c:ser>
          <c:idx val="2"/>
          <c:order val="2"/>
          <c:tx>
            <c:strRef>
              <c:f>'KR - RD'!$F$2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RD'!$B$3:$B$12</c:f>
            </c:strRef>
          </c:cat>
          <c:val>
            <c:numRef>
              <c:f>'KR - RD'!$F$3:$F$10</c:f>
              <c:numCache/>
            </c:numRef>
          </c:val>
          <c:smooth val="0"/>
        </c:ser>
        <c:ser>
          <c:idx val="3"/>
          <c:order val="3"/>
          <c:tx>
            <c:strRef>
              <c:f>'KR - RD'!$G$2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RD'!$B$3:$B$12</c:f>
            </c:strRef>
          </c:cat>
          <c:val>
            <c:numRef>
              <c:f>'KR - RD'!$G$3:$G$10</c:f>
              <c:numCache/>
            </c:numRef>
          </c:val>
          <c:smooth val="0"/>
        </c:ser>
        <c:ser>
          <c:idx val="4"/>
          <c:order val="4"/>
          <c:tx>
            <c:strRef>
              <c:f>'KR - RD'!$D$2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'KR - RD'!$B$3:$B$12</c:f>
            </c:strRef>
          </c:cat>
          <c:val>
            <c:numRef>
              <c:f>'KR - RD'!$D$3:$D$12</c:f>
              <c:numCache/>
            </c:numRef>
          </c:val>
          <c:smooth val="0"/>
        </c:ser>
        <c:axId val="1789414097"/>
        <c:axId val="1937228325"/>
      </c:lineChart>
      <c:catAx>
        <c:axId val="17894140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37228325"/>
      </c:catAx>
      <c:valAx>
        <c:axId val="1937228325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941409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RD'!$K$2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RD'!$J$3:$J$12</c:f>
            </c:strRef>
          </c:cat>
          <c:val>
            <c:numRef>
              <c:f>'KR - RD'!$K$3:$K$12</c:f>
              <c:numCache/>
            </c:numRef>
          </c:val>
          <c:smooth val="0"/>
        </c:ser>
        <c:ser>
          <c:idx val="1"/>
          <c:order val="1"/>
          <c:tx>
            <c:strRef>
              <c:f>'KR - RD'!$M$2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RD'!$J$3:$J$12</c:f>
            </c:strRef>
          </c:cat>
          <c:val>
            <c:numRef>
              <c:f>'KR - RD'!$M$3:$M$4</c:f>
              <c:numCache/>
            </c:numRef>
          </c:val>
          <c:smooth val="0"/>
        </c:ser>
        <c:ser>
          <c:idx val="2"/>
          <c:order val="2"/>
          <c:tx>
            <c:strRef>
              <c:f>'KR - RD'!$N$2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RD'!$J$3:$J$12</c:f>
            </c:strRef>
          </c:cat>
          <c:val>
            <c:numRef>
              <c:f>'KR - RD'!$N$3:$N$4</c:f>
              <c:numCache/>
            </c:numRef>
          </c:val>
          <c:smooth val="0"/>
        </c:ser>
        <c:axId val="380826907"/>
        <c:axId val="124629069"/>
      </c:lineChart>
      <c:catAx>
        <c:axId val="3808269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4629069"/>
      </c:catAx>
      <c:valAx>
        <c:axId val="124629069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082690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PD'!$K$2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PD'!$J$3:$J$12</c:f>
            </c:strRef>
          </c:cat>
          <c:val>
            <c:numRef>
              <c:f>'KR - PD'!$K$3:$K$12</c:f>
              <c:numCache/>
            </c:numRef>
          </c:val>
          <c:smooth val="0"/>
        </c:ser>
        <c:ser>
          <c:idx val="1"/>
          <c:order val="1"/>
          <c:tx>
            <c:strRef>
              <c:f>'KR - PD'!$M$2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PD'!$J$3:$J$12</c:f>
            </c:strRef>
          </c:cat>
          <c:val>
            <c:numRef>
              <c:f>'KR - PD'!$M$3:$M$4</c:f>
              <c:numCache/>
            </c:numRef>
          </c:val>
          <c:smooth val="0"/>
        </c:ser>
        <c:ser>
          <c:idx val="2"/>
          <c:order val="2"/>
          <c:tx>
            <c:strRef>
              <c:f>'KR - PD'!$N$2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PD'!$J$3:$J$12</c:f>
            </c:strRef>
          </c:cat>
          <c:val>
            <c:numRef>
              <c:f>'KR - PD'!$N$3:$N$4</c:f>
              <c:numCache/>
            </c:numRef>
          </c:val>
          <c:smooth val="0"/>
        </c:ser>
        <c:axId val="1498581704"/>
        <c:axId val="2141108500"/>
      </c:lineChart>
      <c:catAx>
        <c:axId val="1498581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41108500"/>
      </c:catAx>
      <c:valAx>
        <c:axId val="2141108500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858170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PD'!$C$2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PD'!$B$3:$B$12</c:f>
            </c:strRef>
          </c:cat>
          <c:val>
            <c:numRef>
              <c:f>'KR - PD'!$C$3:$C$12</c:f>
              <c:numCache/>
            </c:numRef>
          </c:val>
          <c:smooth val="0"/>
        </c:ser>
        <c:ser>
          <c:idx val="1"/>
          <c:order val="1"/>
          <c:tx>
            <c:strRef>
              <c:f>'KR - PD'!$E$2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PD'!$B$3:$B$12</c:f>
            </c:strRef>
          </c:cat>
          <c:val>
            <c:numRef>
              <c:f>'KR - PD'!$E$3:$E$999</c:f>
              <c:numCache/>
            </c:numRef>
          </c:val>
          <c:smooth val="0"/>
        </c:ser>
        <c:ser>
          <c:idx val="2"/>
          <c:order val="2"/>
          <c:tx>
            <c:strRef>
              <c:f>'KR - PD'!$F$2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PD'!$B$3:$B$12</c:f>
            </c:strRef>
          </c:cat>
          <c:val>
            <c:numRef>
              <c:f>'KR - PD'!$F$3:$F$10</c:f>
              <c:numCache/>
            </c:numRef>
          </c:val>
          <c:smooth val="0"/>
        </c:ser>
        <c:ser>
          <c:idx val="3"/>
          <c:order val="3"/>
          <c:tx>
            <c:strRef>
              <c:f>'KR - PD'!$G$2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PD'!$B$3:$B$12</c:f>
            </c:strRef>
          </c:cat>
          <c:val>
            <c:numRef>
              <c:f>'KR - PD'!$G$3:$G$10</c:f>
              <c:numCache/>
            </c:numRef>
          </c:val>
          <c:smooth val="0"/>
        </c:ser>
        <c:ser>
          <c:idx val="4"/>
          <c:order val="4"/>
          <c:tx>
            <c:strRef>
              <c:f>'KR - PD'!$D$2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'KR - PD'!$B$3:$B$12</c:f>
            </c:strRef>
          </c:cat>
          <c:val>
            <c:numRef>
              <c:f>'KR - PD'!$D$3:$D$12</c:f>
              <c:numCache/>
            </c:numRef>
          </c:val>
          <c:smooth val="0"/>
        </c:ser>
        <c:axId val="1832607452"/>
        <c:axId val="318505267"/>
      </c:lineChart>
      <c:catAx>
        <c:axId val="18326074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18505267"/>
      </c:catAx>
      <c:valAx>
        <c:axId val="318505267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260745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SF'!$C$2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SF'!$B$3:$B$12</c:f>
            </c:strRef>
          </c:cat>
          <c:val>
            <c:numRef>
              <c:f>'KR - SF'!$C$3:$C$12</c:f>
              <c:numCache/>
            </c:numRef>
          </c:val>
          <c:smooth val="0"/>
        </c:ser>
        <c:ser>
          <c:idx val="1"/>
          <c:order val="1"/>
          <c:tx>
            <c:strRef>
              <c:f>'KR - SF'!$E$2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SF'!$B$3:$B$12</c:f>
            </c:strRef>
          </c:cat>
          <c:val>
            <c:numRef>
              <c:f>'KR - SF'!$E$3:$E$999</c:f>
              <c:numCache/>
            </c:numRef>
          </c:val>
          <c:smooth val="0"/>
        </c:ser>
        <c:ser>
          <c:idx val="2"/>
          <c:order val="2"/>
          <c:tx>
            <c:strRef>
              <c:f>'KR - SF'!$F$2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SF'!$B$3:$B$12</c:f>
            </c:strRef>
          </c:cat>
          <c:val>
            <c:numRef>
              <c:f>'KR - SF'!$F$3:$F$10</c:f>
              <c:numCache/>
            </c:numRef>
          </c:val>
          <c:smooth val="0"/>
        </c:ser>
        <c:ser>
          <c:idx val="3"/>
          <c:order val="3"/>
          <c:tx>
            <c:strRef>
              <c:f>'KR - SF'!$G$2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SF'!$B$3:$B$12</c:f>
            </c:strRef>
          </c:cat>
          <c:val>
            <c:numRef>
              <c:f>'KR - SF'!$G$3:$G$10</c:f>
              <c:numCache/>
            </c:numRef>
          </c:val>
          <c:smooth val="0"/>
        </c:ser>
        <c:ser>
          <c:idx val="4"/>
          <c:order val="4"/>
          <c:tx>
            <c:strRef>
              <c:f>'KR - SF'!$D$2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'KR - SF'!$B$3:$B$12</c:f>
            </c:strRef>
          </c:cat>
          <c:val>
            <c:numRef>
              <c:f>'KR - SF'!$D$3:$D$12</c:f>
              <c:numCache/>
            </c:numRef>
          </c:val>
          <c:smooth val="0"/>
        </c:ser>
        <c:axId val="1452744469"/>
        <c:axId val="938127540"/>
      </c:lineChart>
      <c:catAx>
        <c:axId val="14527444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38127540"/>
      </c:catAx>
      <c:valAx>
        <c:axId val="938127540"/>
        <c:scaling>
          <c:orientation val="minMax"/>
          <c:max val="4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274446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SF'!$K$2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SF'!$J$3:$J$12</c:f>
            </c:strRef>
          </c:cat>
          <c:val>
            <c:numRef>
              <c:f>'KR - SF'!$K$3:$K$12</c:f>
              <c:numCache/>
            </c:numRef>
          </c:val>
          <c:smooth val="0"/>
        </c:ser>
        <c:ser>
          <c:idx val="1"/>
          <c:order val="1"/>
          <c:tx>
            <c:strRef>
              <c:f>'KR - SF'!$M$2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SF'!$J$3:$J$12</c:f>
            </c:strRef>
          </c:cat>
          <c:val>
            <c:numRef>
              <c:f>'KR - SF'!$M$3:$M$4</c:f>
              <c:numCache/>
            </c:numRef>
          </c:val>
          <c:smooth val="0"/>
        </c:ser>
        <c:ser>
          <c:idx val="2"/>
          <c:order val="2"/>
          <c:tx>
            <c:strRef>
              <c:f>'KR - SF'!$N$2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SF'!$J$3:$J$12</c:f>
            </c:strRef>
          </c:cat>
          <c:val>
            <c:numRef>
              <c:f>'KR - SF'!$N$3:$N$4</c:f>
              <c:numCache/>
            </c:numRef>
          </c:val>
          <c:smooth val="0"/>
        </c:ser>
        <c:axId val="749956836"/>
        <c:axId val="1287922470"/>
      </c:lineChart>
      <c:catAx>
        <c:axId val="7499568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7922470"/>
      </c:catAx>
      <c:valAx>
        <c:axId val="1287922470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995683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SL'!$C$2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SL'!$B$3:$B$12</c:f>
            </c:strRef>
          </c:cat>
          <c:val>
            <c:numRef>
              <c:f>'KR - SL'!$C$3:$C$12</c:f>
              <c:numCache/>
            </c:numRef>
          </c:val>
          <c:smooth val="0"/>
        </c:ser>
        <c:ser>
          <c:idx val="1"/>
          <c:order val="1"/>
          <c:tx>
            <c:strRef>
              <c:f>'KR - SL'!$E$2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SL'!$B$3:$B$12</c:f>
            </c:strRef>
          </c:cat>
          <c:val>
            <c:numRef>
              <c:f>'KR - SL'!$E$3:$E$999</c:f>
              <c:numCache/>
            </c:numRef>
          </c:val>
          <c:smooth val="0"/>
        </c:ser>
        <c:ser>
          <c:idx val="2"/>
          <c:order val="2"/>
          <c:tx>
            <c:strRef>
              <c:f>'KR - SL'!$F$2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SL'!$B$3:$B$12</c:f>
            </c:strRef>
          </c:cat>
          <c:val>
            <c:numRef>
              <c:f>'KR - SL'!$F$3:$F$10</c:f>
              <c:numCache/>
            </c:numRef>
          </c:val>
          <c:smooth val="0"/>
        </c:ser>
        <c:ser>
          <c:idx val="3"/>
          <c:order val="3"/>
          <c:tx>
            <c:strRef>
              <c:f>'KR - SL'!$G$2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SL'!$B$3:$B$12</c:f>
            </c:strRef>
          </c:cat>
          <c:val>
            <c:numRef>
              <c:f>'KR - SL'!$G$3:$G$10</c:f>
              <c:numCache/>
            </c:numRef>
          </c:val>
          <c:smooth val="0"/>
        </c:ser>
        <c:ser>
          <c:idx val="4"/>
          <c:order val="4"/>
          <c:tx>
            <c:strRef>
              <c:f>'KR - SL'!$D$2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'KR - SL'!$B$3:$B$12</c:f>
            </c:strRef>
          </c:cat>
          <c:val>
            <c:numRef>
              <c:f>'KR - SL'!$D$3:$D$12</c:f>
              <c:numCache/>
            </c:numRef>
          </c:val>
          <c:smooth val="0"/>
        </c:ser>
        <c:axId val="542763012"/>
        <c:axId val="551591693"/>
      </c:lineChart>
      <c:catAx>
        <c:axId val="5427630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51591693"/>
      </c:catAx>
      <c:valAx>
        <c:axId val="551591693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4276301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'KA - DA'!$K$2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DA'!$J$3:$J$12</c:f>
            </c:strRef>
          </c:cat>
          <c:val>
            <c:numRef>
              <c:f>'KA - DA'!$K$3:$K$12</c:f>
              <c:numCache/>
            </c:numRef>
          </c:val>
          <c:smooth val="0"/>
        </c:ser>
        <c:ser>
          <c:idx val="1"/>
          <c:order val="1"/>
          <c:tx>
            <c:strRef>
              <c:f>'KA - DA'!$M$2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DA'!$J$3:$J$12</c:f>
            </c:strRef>
          </c:cat>
          <c:val>
            <c:numRef>
              <c:f>'KA - DA'!$M$3:$M$4</c:f>
              <c:numCache/>
            </c:numRef>
          </c:val>
          <c:smooth val="0"/>
        </c:ser>
        <c:ser>
          <c:idx val="2"/>
          <c:order val="2"/>
          <c:tx>
            <c:strRef>
              <c:f>'KA - DA'!$N$2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DA'!$J$3:$J$12</c:f>
            </c:strRef>
          </c:cat>
          <c:val>
            <c:numRef>
              <c:f>'KA - DA'!$N$3:$N$4</c:f>
              <c:numCache/>
            </c:numRef>
          </c:val>
          <c:smooth val="0"/>
        </c:ser>
        <c:axId val="1009980098"/>
        <c:axId val="1049474642"/>
      </c:lineChart>
      <c:catAx>
        <c:axId val="10099800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49474642"/>
      </c:catAx>
      <c:valAx>
        <c:axId val="1049474642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0998009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'KR - SL'!$K$2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SL'!$J$3:$J$12</c:f>
            </c:strRef>
          </c:cat>
          <c:val>
            <c:numRef>
              <c:f>'KR - SL'!$K$3:$K$12</c:f>
              <c:numCache/>
            </c:numRef>
          </c:val>
          <c:smooth val="0"/>
        </c:ser>
        <c:ser>
          <c:idx val="1"/>
          <c:order val="1"/>
          <c:tx>
            <c:strRef>
              <c:f>'KR - SL'!$M$2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SL'!$J$3:$J$12</c:f>
            </c:strRef>
          </c:cat>
          <c:val>
            <c:numRef>
              <c:f>'KR - SL'!$M$3:$M$4</c:f>
              <c:numCache/>
            </c:numRef>
          </c:val>
          <c:smooth val="0"/>
        </c:ser>
        <c:ser>
          <c:idx val="2"/>
          <c:order val="2"/>
          <c:tx>
            <c:strRef>
              <c:f>'KR - SL'!$N$2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'KR - SL'!$J$3:$J$12</c:f>
            </c:strRef>
          </c:cat>
          <c:val>
            <c:numRef>
              <c:f>'KR - SL'!$N$3:$N$4</c:f>
              <c:numCache/>
            </c:numRef>
          </c:val>
          <c:smooth val="0"/>
        </c:ser>
        <c:axId val="920246622"/>
        <c:axId val="672361721"/>
      </c:lineChart>
      <c:catAx>
        <c:axId val="9202466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72361721"/>
      </c:catAx>
      <c:valAx>
        <c:axId val="672361721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024662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'1B - AA'!$C$2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AA'!$B$3:$B$12</c:f>
            </c:strRef>
          </c:cat>
          <c:val>
            <c:numRef>
              <c:f>'1B - AA'!$C$3:$C$12</c:f>
              <c:numCache/>
            </c:numRef>
          </c:val>
          <c:smooth val="0"/>
        </c:ser>
        <c:ser>
          <c:idx val="1"/>
          <c:order val="1"/>
          <c:tx>
            <c:strRef>
              <c:f>'1B - AA'!$E$2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AA'!$B$3:$B$12</c:f>
            </c:strRef>
          </c:cat>
          <c:val>
            <c:numRef>
              <c:f>'1B - AA'!$E$3:$E$999</c:f>
              <c:numCache/>
            </c:numRef>
          </c:val>
          <c:smooth val="0"/>
        </c:ser>
        <c:ser>
          <c:idx val="2"/>
          <c:order val="2"/>
          <c:tx>
            <c:strRef>
              <c:f>'1B - AA'!$F$2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AA'!$B$3:$B$12</c:f>
            </c:strRef>
          </c:cat>
          <c:val>
            <c:numRef>
              <c:f>'1B - AA'!$F$3:$F$10</c:f>
              <c:numCache/>
            </c:numRef>
          </c:val>
          <c:smooth val="0"/>
        </c:ser>
        <c:ser>
          <c:idx val="3"/>
          <c:order val="3"/>
          <c:tx>
            <c:strRef>
              <c:f>'1B - AA'!$G$2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AA'!$B$3:$B$12</c:f>
            </c:strRef>
          </c:cat>
          <c:val>
            <c:numRef>
              <c:f>'1B - AA'!$G$3:$G$10</c:f>
              <c:numCache/>
            </c:numRef>
          </c:val>
          <c:smooth val="0"/>
        </c:ser>
        <c:ser>
          <c:idx val="4"/>
          <c:order val="4"/>
          <c:tx>
            <c:strRef>
              <c:f>'1B - AA'!$D$2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'1B - AA'!$B$3:$B$12</c:f>
            </c:strRef>
          </c:cat>
          <c:val>
            <c:numRef>
              <c:f>'1B - AA'!$D$3:$D$12</c:f>
              <c:numCache/>
            </c:numRef>
          </c:val>
          <c:smooth val="0"/>
        </c:ser>
        <c:axId val="890690935"/>
        <c:axId val="136808741"/>
      </c:lineChart>
      <c:catAx>
        <c:axId val="8906909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6808741"/>
      </c:catAx>
      <c:valAx>
        <c:axId val="136808741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069093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'1B - AA'!$K$2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AA'!$J$3:$J$12</c:f>
            </c:strRef>
          </c:cat>
          <c:val>
            <c:numRef>
              <c:f>'1B - AA'!$K$3:$K$12</c:f>
              <c:numCache/>
            </c:numRef>
          </c:val>
          <c:smooth val="0"/>
        </c:ser>
        <c:ser>
          <c:idx val="1"/>
          <c:order val="1"/>
          <c:tx>
            <c:strRef>
              <c:f>'1B - AA'!$M$2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AA'!$J$3:$J$12</c:f>
            </c:strRef>
          </c:cat>
          <c:val>
            <c:numRef>
              <c:f>'1B - AA'!$M$3:$M$4</c:f>
              <c:numCache/>
            </c:numRef>
          </c:val>
          <c:smooth val="0"/>
        </c:ser>
        <c:ser>
          <c:idx val="2"/>
          <c:order val="2"/>
          <c:tx>
            <c:strRef>
              <c:f>'1B - AA'!$N$2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AA'!$J$3:$J$12</c:f>
            </c:strRef>
          </c:cat>
          <c:val>
            <c:numRef>
              <c:f>'1B - AA'!$N$3:$N$4</c:f>
              <c:numCache/>
            </c:numRef>
          </c:val>
          <c:smooth val="0"/>
        </c:ser>
        <c:axId val="1525329234"/>
        <c:axId val="459428524"/>
      </c:lineChart>
      <c:catAx>
        <c:axId val="15253292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59428524"/>
      </c:catAx>
      <c:valAx>
        <c:axId val="459428524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53292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'1B - TH'!$C$2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TH'!$B$3:$B$12</c:f>
            </c:strRef>
          </c:cat>
          <c:val>
            <c:numRef>
              <c:f>'1B - TH'!$C$3:$C$12</c:f>
              <c:numCache/>
            </c:numRef>
          </c:val>
          <c:smooth val="0"/>
        </c:ser>
        <c:ser>
          <c:idx val="1"/>
          <c:order val="1"/>
          <c:tx>
            <c:strRef>
              <c:f>'1B - TH'!$E$2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TH'!$B$3:$B$12</c:f>
            </c:strRef>
          </c:cat>
          <c:val>
            <c:numRef>
              <c:f>'1B - TH'!$E$3:$E$999</c:f>
              <c:numCache/>
            </c:numRef>
          </c:val>
          <c:smooth val="0"/>
        </c:ser>
        <c:ser>
          <c:idx val="2"/>
          <c:order val="2"/>
          <c:tx>
            <c:strRef>
              <c:f>'1B - TH'!$F$2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TH'!$B$3:$B$12</c:f>
            </c:strRef>
          </c:cat>
          <c:val>
            <c:numRef>
              <c:f>'1B - TH'!$F$3:$F$10</c:f>
              <c:numCache/>
            </c:numRef>
          </c:val>
          <c:smooth val="0"/>
        </c:ser>
        <c:ser>
          <c:idx val="3"/>
          <c:order val="3"/>
          <c:tx>
            <c:strRef>
              <c:f>'1B - TH'!$G$2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TH'!$B$3:$B$12</c:f>
            </c:strRef>
          </c:cat>
          <c:val>
            <c:numRef>
              <c:f>'1B - TH'!$G$3:$G$10</c:f>
              <c:numCache/>
            </c:numRef>
          </c:val>
          <c:smooth val="0"/>
        </c:ser>
        <c:ser>
          <c:idx val="4"/>
          <c:order val="4"/>
          <c:tx>
            <c:strRef>
              <c:f>'1B - TH'!$D$2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'1B - TH'!$B$3:$B$12</c:f>
            </c:strRef>
          </c:cat>
          <c:val>
            <c:numRef>
              <c:f>'1B - TH'!$D$3:$D$12</c:f>
              <c:numCache/>
            </c:numRef>
          </c:val>
          <c:smooth val="0"/>
        </c:ser>
        <c:axId val="514407626"/>
        <c:axId val="425299540"/>
      </c:lineChart>
      <c:catAx>
        <c:axId val="5144076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5299540"/>
      </c:catAx>
      <c:valAx>
        <c:axId val="425299540"/>
        <c:scaling>
          <c:orientation val="minMax"/>
          <c:max val="6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144076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'1B - TH'!$K$2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TH'!$J$3:$J$12</c:f>
            </c:strRef>
          </c:cat>
          <c:val>
            <c:numRef>
              <c:f>'1B - TH'!$K$3:$K$12</c:f>
              <c:numCache/>
            </c:numRef>
          </c:val>
          <c:smooth val="0"/>
        </c:ser>
        <c:ser>
          <c:idx val="1"/>
          <c:order val="1"/>
          <c:tx>
            <c:strRef>
              <c:f>'1B - TH'!$M$2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TH'!$J$3:$J$12</c:f>
            </c:strRef>
          </c:cat>
          <c:val>
            <c:numRef>
              <c:f>'1B - TH'!$M$3:$M$4</c:f>
              <c:numCache/>
            </c:numRef>
          </c:val>
          <c:smooth val="0"/>
        </c:ser>
        <c:ser>
          <c:idx val="2"/>
          <c:order val="2"/>
          <c:tx>
            <c:strRef>
              <c:f>'1B - TH'!$N$2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TH'!$J$3:$J$12</c:f>
            </c:strRef>
          </c:cat>
          <c:val>
            <c:numRef>
              <c:f>'1B - TH'!$N$3:$N$4</c:f>
              <c:numCache/>
            </c:numRef>
          </c:val>
          <c:smooth val="0"/>
        </c:ser>
        <c:axId val="734317398"/>
        <c:axId val="105911136"/>
      </c:lineChart>
      <c:catAx>
        <c:axId val="7343173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5911136"/>
      </c:catAx>
      <c:valAx>
        <c:axId val="105911136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431739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'1B - EP'!$C$2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EP'!$B$3:$B$12</c:f>
            </c:strRef>
          </c:cat>
          <c:val>
            <c:numRef>
              <c:f>'1B - EP'!$C$3:$C$12</c:f>
              <c:numCache/>
            </c:numRef>
          </c:val>
          <c:smooth val="0"/>
        </c:ser>
        <c:ser>
          <c:idx val="1"/>
          <c:order val="1"/>
          <c:tx>
            <c:strRef>
              <c:f>'1B - EP'!$E$2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EP'!$B$3:$B$12</c:f>
            </c:strRef>
          </c:cat>
          <c:val>
            <c:numRef>
              <c:f>'1B - EP'!$E$3:$E$999</c:f>
              <c:numCache/>
            </c:numRef>
          </c:val>
          <c:smooth val="0"/>
        </c:ser>
        <c:ser>
          <c:idx val="2"/>
          <c:order val="2"/>
          <c:tx>
            <c:strRef>
              <c:f>'1B - EP'!$F$2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EP'!$B$3:$B$12</c:f>
            </c:strRef>
          </c:cat>
          <c:val>
            <c:numRef>
              <c:f>'1B - EP'!$F$3:$F$10</c:f>
              <c:numCache/>
            </c:numRef>
          </c:val>
          <c:smooth val="0"/>
        </c:ser>
        <c:ser>
          <c:idx val="3"/>
          <c:order val="3"/>
          <c:tx>
            <c:strRef>
              <c:f>'1B - EP'!$G$2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EP'!$B$3:$B$12</c:f>
            </c:strRef>
          </c:cat>
          <c:val>
            <c:numRef>
              <c:f>'1B - EP'!$G$3:$G$10</c:f>
              <c:numCache/>
            </c:numRef>
          </c:val>
          <c:smooth val="0"/>
        </c:ser>
        <c:ser>
          <c:idx val="4"/>
          <c:order val="4"/>
          <c:tx>
            <c:strRef>
              <c:f>'1B - EP'!$D$2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'1B - EP'!$B$3:$B$12</c:f>
            </c:strRef>
          </c:cat>
          <c:val>
            <c:numRef>
              <c:f>'1B - EP'!$D$3:$D$12</c:f>
              <c:numCache/>
            </c:numRef>
          </c:val>
          <c:smooth val="0"/>
        </c:ser>
        <c:axId val="424164444"/>
        <c:axId val="1306667373"/>
      </c:lineChart>
      <c:catAx>
        <c:axId val="4241644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06667373"/>
      </c:catAx>
      <c:valAx>
        <c:axId val="1306667373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41644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'1B - EP'!$K$2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EP'!$J$3:$J$12</c:f>
            </c:strRef>
          </c:cat>
          <c:val>
            <c:numRef>
              <c:f>'1B - EP'!$K$3:$K$12</c:f>
              <c:numCache/>
            </c:numRef>
          </c:val>
          <c:smooth val="0"/>
        </c:ser>
        <c:ser>
          <c:idx val="1"/>
          <c:order val="1"/>
          <c:tx>
            <c:strRef>
              <c:f>'1B - EP'!$M$2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EP'!$J$3:$J$12</c:f>
            </c:strRef>
          </c:cat>
          <c:val>
            <c:numRef>
              <c:f>'1B - EP'!$M$3:$M$4</c:f>
              <c:numCache/>
            </c:numRef>
          </c:val>
          <c:smooth val="0"/>
        </c:ser>
        <c:ser>
          <c:idx val="2"/>
          <c:order val="2"/>
          <c:tx>
            <c:strRef>
              <c:f>'1B - EP'!$N$2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'1B - EP'!$J$3:$J$12</c:f>
            </c:strRef>
          </c:cat>
          <c:val>
            <c:numRef>
              <c:f>'1B - EP'!$N$3:$N$4</c:f>
              <c:numCache/>
            </c:numRef>
          </c:val>
          <c:smooth val="0"/>
        </c:ser>
        <c:axId val="1850299869"/>
        <c:axId val="1230874000"/>
      </c:lineChart>
      <c:catAx>
        <c:axId val="18502998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0874000"/>
      </c:catAx>
      <c:valAx>
        <c:axId val="1230874000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5029986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'1KG - MA'!$C$2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MA'!$B$3:$B$12</c:f>
            </c:strRef>
          </c:cat>
          <c:val>
            <c:numRef>
              <c:f>'1KG - MA'!$C$3:$C$12</c:f>
              <c:numCache/>
            </c:numRef>
          </c:val>
          <c:smooth val="0"/>
        </c:ser>
        <c:ser>
          <c:idx val="1"/>
          <c:order val="1"/>
          <c:tx>
            <c:strRef>
              <c:f>'1KG - MA'!$E$2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MA'!$B$3:$B$12</c:f>
            </c:strRef>
          </c:cat>
          <c:val>
            <c:numRef>
              <c:f>'1KG - MA'!$E$3:$E$999</c:f>
              <c:numCache/>
            </c:numRef>
          </c:val>
          <c:smooth val="0"/>
        </c:ser>
        <c:ser>
          <c:idx val="2"/>
          <c:order val="2"/>
          <c:tx>
            <c:strRef>
              <c:f>'1KG - MA'!$F$2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MA'!$B$3:$B$12</c:f>
            </c:strRef>
          </c:cat>
          <c:val>
            <c:numRef>
              <c:f>'1KG - MA'!$F$3:$F$10</c:f>
              <c:numCache/>
            </c:numRef>
          </c:val>
          <c:smooth val="0"/>
        </c:ser>
        <c:ser>
          <c:idx val="3"/>
          <c:order val="3"/>
          <c:tx>
            <c:strRef>
              <c:f>'1KG - MA'!$G$2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MA'!$B$3:$B$12</c:f>
            </c:strRef>
          </c:cat>
          <c:val>
            <c:numRef>
              <c:f>'1KG - MA'!$G$3:$G$10</c:f>
              <c:numCache/>
            </c:numRef>
          </c:val>
          <c:smooth val="0"/>
        </c:ser>
        <c:ser>
          <c:idx val="4"/>
          <c:order val="4"/>
          <c:tx>
            <c:strRef>
              <c:f>'1KG - MA'!$D$2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'1KG - MA'!$B$3:$B$12</c:f>
            </c:strRef>
          </c:cat>
          <c:val>
            <c:numRef>
              <c:f>'1KG - MA'!$D$3:$D$12</c:f>
              <c:numCache/>
            </c:numRef>
          </c:val>
          <c:smooth val="0"/>
        </c:ser>
        <c:axId val="2132193023"/>
        <c:axId val="1474003719"/>
      </c:lineChart>
      <c:catAx>
        <c:axId val="2132193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4003719"/>
      </c:catAx>
      <c:valAx>
        <c:axId val="147400371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3219302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'1KG - MA'!$K$2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MA'!$J$3:$J$12</c:f>
            </c:strRef>
          </c:cat>
          <c:val>
            <c:numRef>
              <c:f>'1KG - MA'!$K$3:$K$12</c:f>
              <c:numCache/>
            </c:numRef>
          </c:val>
          <c:smooth val="0"/>
        </c:ser>
        <c:ser>
          <c:idx val="1"/>
          <c:order val="1"/>
          <c:tx>
            <c:strRef>
              <c:f>'1KG - MA'!$M$2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MA'!$J$3:$J$12</c:f>
            </c:strRef>
          </c:cat>
          <c:val>
            <c:numRef>
              <c:f>'1KG - MA'!$M$3:$M$4</c:f>
              <c:numCache/>
            </c:numRef>
          </c:val>
          <c:smooth val="0"/>
        </c:ser>
        <c:ser>
          <c:idx val="2"/>
          <c:order val="2"/>
          <c:tx>
            <c:strRef>
              <c:f>'1KG - MA'!$N$2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MA'!$J$3:$J$12</c:f>
            </c:strRef>
          </c:cat>
          <c:val>
            <c:numRef>
              <c:f>'1KG - MA'!$N$3:$N$4</c:f>
              <c:numCache/>
            </c:numRef>
          </c:val>
          <c:smooth val="0"/>
        </c:ser>
        <c:axId val="904623546"/>
        <c:axId val="2056618764"/>
      </c:lineChart>
      <c:catAx>
        <c:axId val="9046235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6618764"/>
      </c:catAx>
      <c:valAx>
        <c:axId val="2056618764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0462354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'1KG - JD'!$C$2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JD'!$B$3:$B$12</c:f>
            </c:strRef>
          </c:cat>
          <c:val>
            <c:numRef>
              <c:f>'1KG - JD'!$C$3:$C$12</c:f>
              <c:numCache/>
            </c:numRef>
          </c:val>
          <c:smooth val="0"/>
        </c:ser>
        <c:ser>
          <c:idx val="1"/>
          <c:order val="1"/>
          <c:tx>
            <c:strRef>
              <c:f>'1KG - JD'!$E$2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JD'!$B$3:$B$12</c:f>
            </c:strRef>
          </c:cat>
          <c:val>
            <c:numRef>
              <c:f>'1KG - JD'!$E$3:$E$999</c:f>
              <c:numCache/>
            </c:numRef>
          </c:val>
          <c:smooth val="0"/>
        </c:ser>
        <c:ser>
          <c:idx val="2"/>
          <c:order val="2"/>
          <c:tx>
            <c:strRef>
              <c:f>'1KG - JD'!$F$2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JD'!$B$3:$B$12</c:f>
            </c:strRef>
          </c:cat>
          <c:val>
            <c:numRef>
              <c:f>'1KG - JD'!$F$3:$F$10</c:f>
              <c:numCache/>
            </c:numRef>
          </c:val>
          <c:smooth val="0"/>
        </c:ser>
        <c:ser>
          <c:idx val="3"/>
          <c:order val="3"/>
          <c:tx>
            <c:strRef>
              <c:f>'1KG - JD'!$G$2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JD'!$B$3:$B$12</c:f>
            </c:strRef>
          </c:cat>
          <c:val>
            <c:numRef>
              <c:f>'1KG - JD'!$G$3:$G$10</c:f>
              <c:numCache/>
            </c:numRef>
          </c:val>
          <c:smooth val="0"/>
        </c:ser>
        <c:ser>
          <c:idx val="4"/>
          <c:order val="4"/>
          <c:tx>
            <c:strRef>
              <c:f>'1KG - JD'!$D$2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'1KG - JD'!$B$3:$B$12</c:f>
            </c:strRef>
          </c:cat>
          <c:val>
            <c:numRef>
              <c:f>'1KG - JD'!$D$3:$D$12</c:f>
              <c:numCache/>
            </c:numRef>
          </c:val>
          <c:smooth val="0"/>
        </c:ser>
        <c:axId val="2108921740"/>
        <c:axId val="911593880"/>
      </c:lineChart>
      <c:catAx>
        <c:axId val="21089217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11593880"/>
      </c:catAx>
      <c:valAx>
        <c:axId val="911593880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0892174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'KA - JL'!$C$2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JL'!$B$3:$B$12</c:f>
            </c:strRef>
          </c:cat>
          <c:val>
            <c:numRef>
              <c:f>'KA - JL'!$C$3:$C$12</c:f>
              <c:numCache/>
            </c:numRef>
          </c:val>
          <c:smooth val="0"/>
        </c:ser>
        <c:ser>
          <c:idx val="1"/>
          <c:order val="1"/>
          <c:tx>
            <c:strRef>
              <c:f>'KA - JL'!$E$2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JL'!$B$3:$B$12</c:f>
            </c:strRef>
          </c:cat>
          <c:val>
            <c:numRef>
              <c:f>'KA - JL'!$E$3:$E$999</c:f>
              <c:numCache/>
            </c:numRef>
          </c:val>
          <c:smooth val="0"/>
        </c:ser>
        <c:ser>
          <c:idx val="2"/>
          <c:order val="2"/>
          <c:tx>
            <c:strRef>
              <c:f>'KA - JL'!$F$2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JL'!$B$3:$B$12</c:f>
            </c:strRef>
          </c:cat>
          <c:val>
            <c:numRef>
              <c:f>'KA - JL'!$F$3:$F$10</c:f>
              <c:numCache/>
            </c:numRef>
          </c:val>
          <c:smooth val="0"/>
        </c:ser>
        <c:ser>
          <c:idx val="3"/>
          <c:order val="3"/>
          <c:tx>
            <c:strRef>
              <c:f>'KA - JL'!$G$2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JL'!$B$3:$B$12</c:f>
            </c:strRef>
          </c:cat>
          <c:val>
            <c:numRef>
              <c:f>'KA - JL'!$G$3:$G$10</c:f>
              <c:numCache/>
            </c:numRef>
          </c:val>
          <c:smooth val="0"/>
        </c:ser>
        <c:ser>
          <c:idx val="4"/>
          <c:order val="4"/>
          <c:tx>
            <c:strRef>
              <c:f>'KA - JL'!$D$2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'KA - JL'!$B$3:$B$12</c:f>
            </c:strRef>
          </c:cat>
          <c:val>
            <c:numRef>
              <c:f>'KA - JL'!$D$3:$D$12</c:f>
              <c:numCache/>
            </c:numRef>
          </c:val>
          <c:smooth val="0"/>
        </c:ser>
        <c:axId val="2144089728"/>
        <c:axId val="1481194692"/>
      </c:lineChart>
      <c:catAx>
        <c:axId val="214408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81194692"/>
      </c:catAx>
      <c:valAx>
        <c:axId val="1481194692"/>
        <c:scaling>
          <c:orientation val="minMax"/>
          <c:max val="4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4408972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'1KG - JD'!$K$2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JD'!$J$3:$J$12</c:f>
            </c:strRef>
          </c:cat>
          <c:val>
            <c:numRef>
              <c:f>'1KG - JD'!$K$3:$K$12</c:f>
              <c:numCache/>
            </c:numRef>
          </c:val>
          <c:smooth val="0"/>
        </c:ser>
        <c:ser>
          <c:idx val="1"/>
          <c:order val="1"/>
          <c:tx>
            <c:strRef>
              <c:f>'1KG - JD'!$M$2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JD'!$J$3:$J$12</c:f>
            </c:strRef>
          </c:cat>
          <c:val>
            <c:numRef>
              <c:f>'1KG - JD'!$M$3:$M$4</c:f>
              <c:numCache/>
            </c:numRef>
          </c:val>
          <c:smooth val="0"/>
        </c:ser>
        <c:ser>
          <c:idx val="2"/>
          <c:order val="2"/>
          <c:tx>
            <c:strRef>
              <c:f>'1KG - JD'!$N$2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JD'!$J$3:$J$12</c:f>
            </c:strRef>
          </c:cat>
          <c:val>
            <c:numRef>
              <c:f>'1KG - JD'!$N$3:$N$4</c:f>
              <c:numCache/>
            </c:numRef>
          </c:val>
          <c:smooth val="0"/>
        </c:ser>
        <c:axId val="350201417"/>
        <c:axId val="1891293968"/>
      </c:lineChart>
      <c:catAx>
        <c:axId val="3502014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1293968"/>
      </c:catAx>
      <c:valAx>
        <c:axId val="1891293968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020141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'1KG - DE'!$C$2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DE'!$B$3:$B$12</c:f>
            </c:strRef>
          </c:cat>
          <c:val>
            <c:numRef>
              <c:f>'1KG - DE'!$C$3:$C$12</c:f>
              <c:numCache/>
            </c:numRef>
          </c:val>
          <c:smooth val="0"/>
        </c:ser>
        <c:ser>
          <c:idx val="1"/>
          <c:order val="1"/>
          <c:tx>
            <c:strRef>
              <c:f>'1KG - DE'!$E$2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DE'!$B$3:$B$12</c:f>
            </c:strRef>
          </c:cat>
          <c:val>
            <c:numRef>
              <c:f>'1KG - DE'!$E$3:$E$999</c:f>
              <c:numCache/>
            </c:numRef>
          </c:val>
          <c:smooth val="0"/>
        </c:ser>
        <c:ser>
          <c:idx val="2"/>
          <c:order val="2"/>
          <c:tx>
            <c:strRef>
              <c:f>'1KG - DE'!$F$2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DE'!$B$3:$B$12</c:f>
            </c:strRef>
          </c:cat>
          <c:val>
            <c:numRef>
              <c:f>'1KG - DE'!$F$3:$F$10</c:f>
              <c:numCache/>
            </c:numRef>
          </c:val>
          <c:smooth val="0"/>
        </c:ser>
        <c:ser>
          <c:idx val="3"/>
          <c:order val="3"/>
          <c:tx>
            <c:strRef>
              <c:f>'1KG - DE'!$G$2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DE'!$B$3:$B$12</c:f>
            </c:strRef>
          </c:cat>
          <c:val>
            <c:numRef>
              <c:f>'1KG - DE'!$G$3:$G$10</c:f>
              <c:numCache/>
            </c:numRef>
          </c:val>
          <c:smooth val="0"/>
        </c:ser>
        <c:ser>
          <c:idx val="4"/>
          <c:order val="4"/>
          <c:tx>
            <c:strRef>
              <c:f>'1KG - DE'!$D$2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'1KG - DE'!$B$3:$B$12</c:f>
            </c:strRef>
          </c:cat>
          <c:val>
            <c:numRef>
              <c:f>'1KG - DE'!$D$3:$D$12</c:f>
              <c:numCache/>
            </c:numRef>
          </c:val>
          <c:smooth val="0"/>
        </c:ser>
        <c:axId val="452570191"/>
        <c:axId val="1117912485"/>
      </c:lineChart>
      <c:catAx>
        <c:axId val="4525701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7912485"/>
      </c:catAx>
      <c:valAx>
        <c:axId val="1117912485"/>
        <c:scaling>
          <c:orientation val="minMax"/>
          <c:max val="7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525701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'1KG - DE'!$K$2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DE'!$J$3:$J$12</c:f>
            </c:strRef>
          </c:cat>
          <c:val>
            <c:numRef>
              <c:f>'1KG - DE'!$K$3:$K$12</c:f>
              <c:numCache/>
            </c:numRef>
          </c:val>
          <c:smooth val="0"/>
        </c:ser>
        <c:ser>
          <c:idx val="1"/>
          <c:order val="1"/>
          <c:tx>
            <c:strRef>
              <c:f>'1KG - DE'!$M$2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DE'!$J$3:$J$12</c:f>
            </c:strRef>
          </c:cat>
          <c:val>
            <c:numRef>
              <c:f>'1KG - DE'!$M$3:$M$4</c:f>
              <c:numCache/>
            </c:numRef>
          </c:val>
          <c:smooth val="0"/>
        </c:ser>
        <c:ser>
          <c:idx val="2"/>
          <c:order val="2"/>
          <c:tx>
            <c:strRef>
              <c:f>'1KG - DE'!$N$2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DE'!$J$3:$J$12</c:f>
            </c:strRef>
          </c:cat>
          <c:val>
            <c:numRef>
              <c:f>'1KG - DE'!$N$3:$N$4</c:f>
              <c:numCache/>
            </c:numRef>
          </c:val>
          <c:smooth val="0"/>
        </c:ser>
        <c:axId val="28793712"/>
        <c:axId val="420762740"/>
      </c:lineChart>
      <c:catAx>
        <c:axId val="2879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0762740"/>
      </c:catAx>
      <c:valAx>
        <c:axId val="420762740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79371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'1KG - AP'!$C$2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AP'!$B$3:$B$12</c:f>
            </c:strRef>
          </c:cat>
          <c:val>
            <c:numRef>
              <c:f>'1KG - AP'!$C$3:$C$12</c:f>
              <c:numCache/>
            </c:numRef>
          </c:val>
          <c:smooth val="0"/>
        </c:ser>
        <c:ser>
          <c:idx val="1"/>
          <c:order val="1"/>
          <c:tx>
            <c:strRef>
              <c:f>'1KG - AP'!$E$2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AP'!$B$3:$B$12</c:f>
            </c:strRef>
          </c:cat>
          <c:val>
            <c:numRef>
              <c:f>'1KG - AP'!$E$3:$E$999</c:f>
              <c:numCache/>
            </c:numRef>
          </c:val>
          <c:smooth val="0"/>
        </c:ser>
        <c:ser>
          <c:idx val="2"/>
          <c:order val="2"/>
          <c:tx>
            <c:strRef>
              <c:f>'1KG - AP'!$F$2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AP'!$B$3:$B$12</c:f>
            </c:strRef>
          </c:cat>
          <c:val>
            <c:numRef>
              <c:f>'1KG - AP'!$F$3:$F$10</c:f>
              <c:numCache/>
            </c:numRef>
          </c:val>
          <c:smooth val="0"/>
        </c:ser>
        <c:ser>
          <c:idx val="3"/>
          <c:order val="3"/>
          <c:tx>
            <c:strRef>
              <c:f>'1KG - AP'!$G$2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AP'!$B$3:$B$12</c:f>
            </c:strRef>
          </c:cat>
          <c:val>
            <c:numRef>
              <c:f>'1KG - AP'!$G$3:$G$10</c:f>
              <c:numCache/>
            </c:numRef>
          </c:val>
          <c:smooth val="0"/>
        </c:ser>
        <c:ser>
          <c:idx val="4"/>
          <c:order val="4"/>
          <c:tx>
            <c:strRef>
              <c:f>'1KG - AP'!$D$2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'1KG - AP'!$B$3:$B$12</c:f>
            </c:strRef>
          </c:cat>
          <c:val>
            <c:numRef>
              <c:f>'1KG - AP'!$D$3:$D$12</c:f>
              <c:numCache/>
            </c:numRef>
          </c:val>
          <c:smooth val="0"/>
        </c:ser>
        <c:axId val="975451503"/>
        <c:axId val="585973827"/>
      </c:lineChart>
      <c:catAx>
        <c:axId val="975451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85973827"/>
      </c:catAx>
      <c:valAx>
        <c:axId val="585973827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545150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'1KG - AP'!$K$2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AP'!$J$3:$J$12</c:f>
            </c:strRef>
          </c:cat>
          <c:val>
            <c:numRef>
              <c:f>'1KG - AP'!$K$3:$K$12</c:f>
              <c:numCache/>
            </c:numRef>
          </c:val>
          <c:smooth val="0"/>
        </c:ser>
        <c:ser>
          <c:idx val="1"/>
          <c:order val="1"/>
          <c:tx>
            <c:strRef>
              <c:f>'1KG - AP'!$M$2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AP'!$J$3:$J$12</c:f>
            </c:strRef>
          </c:cat>
          <c:val>
            <c:numRef>
              <c:f>'1KG - AP'!$M$3:$M$4</c:f>
              <c:numCache/>
            </c:numRef>
          </c:val>
          <c:smooth val="0"/>
        </c:ser>
        <c:ser>
          <c:idx val="2"/>
          <c:order val="2"/>
          <c:tx>
            <c:strRef>
              <c:f>'1KG - AP'!$N$2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'1KG - AP'!$J$3:$J$12</c:f>
            </c:strRef>
          </c:cat>
          <c:val>
            <c:numRef>
              <c:f>'1KG - AP'!$N$3:$N$4</c:f>
              <c:numCache/>
            </c:numRef>
          </c:val>
          <c:smooth val="0"/>
        </c:ser>
        <c:axId val="2026595811"/>
        <c:axId val="481355053"/>
      </c:lineChart>
      <c:catAx>
        <c:axId val="20265958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1355053"/>
      </c:catAx>
      <c:valAx>
        <c:axId val="481355053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65958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'1L - GY'!$C$2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'1L - GY'!$B$3:$B$12</c:f>
            </c:strRef>
          </c:cat>
          <c:val>
            <c:numRef>
              <c:f>'1L - GY'!$C$3:$C$12</c:f>
              <c:numCache/>
            </c:numRef>
          </c:val>
          <c:smooth val="0"/>
        </c:ser>
        <c:ser>
          <c:idx val="1"/>
          <c:order val="1"/>
          <c:tx>
            <c:strRef>
              <c:f>'1L - GY'!$E$2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'1L - GY'!$B$3:$B$12</c:f>
            </c:strRef>
          </c:cat>
          <c:val>
            <c:numRef>
              <c:f>'1L - GY'!$E$3:$E$999</c:f>
              <c:numCache/>
            </c:numRef>
          </c:val>
          <c:smooth val="0"/>
        </c:ser>
        <c:ser>
          <c:idx val="2"/>
          <c:order val="2"/>
          <c:tx>
            <c:strRef>
              <c:f>'1L - GY'!$F$2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'1L - GY'!$B$3:$B$12</c:f>
            </c:strRef>
          </c:cat>
          <c:val>
            <c:numRef>
              <c:f>'1L - GY'!$F$3:$F$10</c:f>
              <c:numCache/>
            </c:numRef>
          </c:val>
          <c:smooth val="0"/>
        </c:ser>
        <c:ser>
          <c:idx val="3"/>
          <c:order val="3"/>
          <c:tx>
            <c:strRef>
              <c:f>'1L - GY'!$G$2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'1L - GY'!$B$3:$B$12</c:f>
            </c:strRef>
          </c:cat>
          <c:val>
            <c:numRef>
              <c:f>'1L - GY'!$G$3:$G$10</c:f>
              <c:numCache/>
            </c:numRef>
          </c:val>
          <c:smooth val="0"/>
        </c:ser>
        <c:ser>
          <c:idx val="4"/>
          <c:order val="4"/>
          <c:tx>
            <c:strRef>
              <c:f>'1L - GY'!$D$2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'1L - GY'!$B$3:$B$12</c:f>
            </c:strRef>
          </c:cat>
          <c:val>
            <c:numRef>
              <c:f>'1L - GY'!$D$3:$D$12</c:f>
              <c:numCache/>
            </c:numRef>
          </c:val>
          <c:smooth val="0"/>
        </c:ser>
        <c:axId val="537680413"/>
        <c:axId val="532832017"/>
      </c:lineChart>
      <c:catAx>
        <c:axId val="5376804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32832017"/>
      </c:catAx>
      <c:valAx>
        <c:axId val="532832017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3768041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'1L - GY'!$K$2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'1L - GY'!$J$3:$J$12</c:f>
            </c:strRef>
          </c:cat>
          <c:val>
            <c:numRef>
              <c:f>'1L - GY'!$K$3:$K$12</c:f>
              <c:numCache/>
            </c:numRef>
          </c:val>
          <c:smooth val="0"/>
        </c:ser>
        <c:ser>
          <c:idx val="1"/>
          <c:order val="1"/>
          <c:tx>
            <c:strRef>
              <c:f>'1L - GY'!$M$2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'1L - GY'!$J$3:$J$12</c:f>
            </c:strRef>
          </c:cat>
          <c:val>
            <c:numRef>
              <c:f>'1L - GY'!$M$3:$M$4</c:f>
              <c:numCache/>
            </c:numRef>
          </c:val>
          <c:smooth val="0"/>
        </c:ser>
        <c:ser>
          <c:idx val="2"/>
          <c:order val="2"/>
          <c:tx>
            <c:strRef>
              <c:f>'1L - GY'!$N$2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'1L - GY'!$J$3:$J$12</c:f>
            </c:strRef>
          </c:cat>
          <c:val>
            <c:numRef>
              <c:f>'1L - GY'!$N$3:$N$4</c:f>
              <c:numCache/>
            </c:numRef>
          </c:val>
          <c:smooth val="0"/>
        </c:ser>
        <c:axId val="877842186"/>
        <c:axId val="1784669756"/>
      </c:lineChart>
      <c:catAx>
        <c:axId val="8778421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4669756"/>
      </c:catAx>
      <c:valAx>
        <c:axId val="1784669756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778421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'2G - DG'!$C$2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DG'!$B$3:$B$12</c:f>
            </c:strRef>
          </c:cat>
          <c:val>
            <c:numRef>
              <c:f>'2G - DG'!$C$3:$C$12</c:f>
              <c:numCache/>
            </c:numRef>
          </c:val>
          <c:smooth val="0"/>
        </c:ser>
        <c:ser>
          <c:idx val="1"/>
          <c:order val="1"/>
          <c:tx>
            <c:strRef>
              <c:f>'2G - DG'!$E$2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DG'!$B$3:$B$12</c:f>
            </c:strRef>
          </c:cat>
          <c:val>
            <c:numRef>
              <c:f>'2G - DG'!$E$3:$E$999</c:f>
              <c:numCache/>
            </c:numRef>
          </c:val>
          <c:smooth val="0"/>
        </c:ser>
        <c:ser>
          <c:idx val="2"/>
          <c:order val="2"/>
          <c:tx>
            <c:strRef>
              <c:f>'2G - DG'!$F$2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DG'!$B$3:$B$12</c:f>
            </c:strRef>
          </c:cat>
          <c:val>
            <c:numRef>
              <c:f>'2G - DG'!$F$3:$F$10</c:f>
              <c:numCache/>
            </c:numRef>
          </c:val>
          <c:smooth val="0"/>
        </c:ser>
        <c:ser>
          <c:idx val="3"/>
          <c:order val="3"/>
          <c:tx>
            <c:strRef>
              <c:f>'2G - DG'!$G$2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DG'!$B$3:$B$12</c:f>
            </c:strRef>
          </c:cat>
          <c:val>
            <c:numRef>
              <c:f>'2G - DG'!$G$3:$G$10</c:f>
              <c:numCache/>
            </c:numRef>
          </c:val>
          <c:smooth val="0"/>
        </c:ser>
        <c:ser>
          <c:idx val="4"/>
          <c:order val="4"/>
          <c:tx>
            <c:strRef>
              <c:f>'2G - DG'!$D$2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DG'!$B$3:$B$12</c:f>
            </c:strRef>
          </c:cat>
          <c:val>
            <c:numRef>
              <c:f>'2G - DG'!$D$3:$D$12</c:f>
              <c:numCache/>
            </c:numRef>
          </c:val>
          <c:smooth val="0"/>
        </c:ser>
        <c:axId val="1423810738"/>
        <c:axId val="1351017986"/>
      </c:lineChart>
      <c:catAx>
        <c:axId val="14238107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1017986"/>
      </c:catAx>
      <c:valAx>
        <c:axId val="1351017986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238107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'2G - DG'!$K$2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DG'!$J$3:$J$12</c:f>
            </c:strRef>
          </c:cat>
          <c:val>
            <c:numRef>
              <c:f>'2G - DG'!$K$3:$K$12</c:f>
              <c:numCache/>
            </c:numRef>
          </c:val>
          <c:smooth val="0"/>
        </c:ser>
        <c:ser>
          <c:idx val="1"/>
          <c:order val="1"/>
          <c:tx>
            <c:strRef>
              <c:f>'2G - DG'!$M$2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DG'!$J$3:$J$12</c:f>
            </c:strRef>
          </c:cat>
          <c:val>
            <c:numRef>
              <c:f>'2G - DG'!$M$3:$M$4</c:f>
              <c:numCache/>
            </c:numRef>
          </c:val>
          <c:smooth val="0"/>
        </c:ser>
        <c:ser>
          <c:idx val="2"/>
          <c:order val="2"/>
          <c:tx>
            <c:strRef>
              <c:f>'2G - DG'!$N$2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DG'!$J$3:$J$12</c:f>
            </c:strRef>
          </c:cat>
          <c:val>
            <c:numRef>
              <c:f>'2G - DG'!$N$3:$N$4</c:f>
              <c:numCache/>
            </c:numRef>
          </c:val>
          <c:smooth val="0"/>
        </c:ser>
        <c:ser>
          <c:idx val="3"/>
          <c:order val="3"/>
          <c:tx>
            <c:strRef>
              <c:f>'2G - DG'!$O$2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DG'!$J$3:$J$12</c:f>
            </c:strRef>
          </c:cat>
          <c:val>
            <c:numRef>
              <c:f>'2G - DG'!$O$3:$O$4</c:f>
              <c:numCache/>
            </c:numRef>
          </c:val>
          <c:smooth val="0"/>
        </c:ser>
        <c:axId val="1289179920"/>
        <c:axId val="891014384"/>
      </c:lineChart>
      <c:catAx>
        <c:axId val="128917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1014384"/>
      </c:catAx>
      <c:valAx>
        <c:axId val="891014384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917992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'2G - JL'!$C$2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JL'!$B$3:$B$12</c:f>
            </c:strRef>
          </c:cat>
          <c:val>
            <c:numRef>
              <c:f>'2G - JL'!$C$3:$C$12</c:f>
              <c:numCache/>
            </c:numRef>
          </c:val>
          <c:smooth val="0"/>
        </c:ser>
        <c:ser>
          <c:idx val="1"/>
          <c:order val="1"/>
          <c:tx>
            <c:strRef>
              <c:f>'2G - JL'!$E$2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JL'!$B$3:$B$12</c:f>
            </c:strRef>
          </c:cat>
          <c:val>
            <c:numRef>
              <c:f>'2G - JL'!$E$3:$E$999</c:f>
              <c:numCache/>
            </c:numRef>
          </c:val>
          <c:smooth val="0"/>
        </c:ser>
        <c:ser>
          <c:idx val="2"/>
          <c:order val="2"/>
          <c:tx>
            <c:strRef>
              <c:f>'2G - JL'!$F$2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JL'!$B$3:$B$12</c:f>
            </c:strRef>
          </c:cat>
          <c:val>
            <c:numRef>
              <c:f>'2G - JL'!$F$3:$F$10</c:f>
              <c:numCache/>
            </c:numRef>
          </c:val>
          <c:smooth val="0"/>
        </c:ser>
        <c:ser>
          <c:idx val="3"/>
          <c:order val="3"/>
          <c:tx>
            <c:strRef>
              <c:f>'2G - JL'!$G$2</c:f>
            </c:strRef>
          </c:tx>
          <c:spPr>
            <a:ln cmpd="sng">
              <a:solidFill>
                <a:srgbClr val="F4CCCC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JL'!$B$3:$B$12</c:f>
            </c:strRef>
          </c:cat>
          <c:val>
            <c:numRef>
              <c:f>'2G - JL'!$G$3:$G$10</c:f>
              <c:numCache/>
            </c:numRef>
          </c:val>
          <c:smooth val="0"/>
        </c:ser>
        <c:ser>
          <c:idx val="4"/>
          <c:order val="4"/>
          <c:tx>
            <c:strRef>
              <c:f>'2G - JL'!$D$2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JL'!$B$3:$B$12</c:f>
            </c:strRef>
          </c:cat>
          <c:val>
            <c:numRef>
              <c:f>'2G - JL'!$D$3:$D$12</c:f>
              <c:numCache/>
            </c:numRef>
          </c:val>
          <c:smooth val="0"/>
        </c:ser>
        <c:axId val="831063442"/>
        <c:axId val="471941610"/>
      </c:lineChart>
      <c:catAx>
        <c:axId val="8310634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1941610"/>
      </c:catAx>
      <c:valAx>
        <c:axId val="471941610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106344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'KA - JL'!$K$2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JL'!$J$3:$J$12</c:f>
            </c:strRef>
          </c:cat>
          <c:val>
            <c:numRef>
              <c:f>'KA - JL'!$K$3:$K$12</c:f>
              <c:numCache/>
            </c:numRef>
          </c:val>
          <c:smooth val="0"/>
        </c:ser>
        <c:ser>
          <c:idx val="1"/>
          <c:order val="1"/>
          <c:tx>
            <c:strRef>
              <c:f>'KA - JL'!$M$2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JL'!$J$3:$J$12</c:f>
            </c:strRef>
          </c:cat>
          <c:val>
            <c:numRef>
              <c:f>'KA - JL'!$M$3:$M$4</c:f>
              <c:numCache/>
            </c:numRef>
          </c:val>
          <c:smooth val="0"/>
        </c:ser>
        <c:ser>
          <c:idx val="2"/>
          <c:order val="2"/>
          <c:tx>
            <c:strRef>
              <c:f>'KA - JL'!$N$2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JL'!$J$3:$J$12</c:f>
            </c:strRef>
          </c:cat>
          <c:val>
            <c:numRef>
              <c:f>'KA - JL'!$N$3:$N$4</c:f>
              <c:numCache/>
            </c:numRef>
          </c:val>
          <c:smooth val="0"/>
        </c:ser>
        <c:axId val="833169450"/>
        <c:axId val="1036489496"/>
      </c:lineChart>
      <c:catAx>
        <c:axId val="8331694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6489496"/>
      </c:catAx>
      <c:valAx>
        <c:axId val="1036489496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31694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'2G - JL'!$K$2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JL'!$J$3:$J$12</c:f>
            </c:strRef>
          </c:cat>
          <c:val>
            <c:numRef>
              <c:f>'2G - JL'!$K$3:$K$12</c:f>
              <c:numCache/>
            </c:numRef>
          </c:val>
          <c:smooth val="0"/>
        </c:ser>
        <c:ser>
          <c:idx val="1"/>
          <c:order val="1"/>
          <c:tx>
            <c:strRef>
              <c:f>'2G - JL'!$M$2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JL'!$J$3:$J$12</c:f>
            </c:strRef>
          </c:cat>
          <c:val>
            <c:numRef>
              <c:f>'2G - JL'!$M$3:$M$4</c:f>
              <c:numCache/>
            </c:numRef>
          </c:val>
          <c:smooth val="0"/>
        </c:ser>
        <c:ser>
          <c:idx val="2"/>
          <c:order val="2"/>
          <c:tx>
            <c:strRef>
              <c:f>'2G - JL'!$N$2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JL'!$J$3:$J$12</c:f>
            </c:strRef>
          </c:cat>
          <c:val>
            <c:numRef>
              <c:f>'2G - JL'!$N$3:$N$4</c:f>
              <c:numCache/>
            </c:numRef>
          </c:val>
          <c:smooth val="0"/>
        </c:ser>
        <c:ser>
          <c:idx val="3"/>
          <c:order val="3"/>
          <c:tx>
            <c:strRef>
              <c:f>'2G - JL'!$O$2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JL'!$J$3:$J$12</c:f>
            </c:strRef>
          </c:cat>
          <c:val>
            <c:numRef>
              <c:f>'2G - JL'!$O$3:$O$4</c:f>
              <c:numCache/>
            </c:numRef>
          </c:val>
          <c:smooth val="0"/>
        </c:ser>
        <c:axId val="1231528521"/>
        <c:axId val="492916465"/>
      </c:lineChart>
      <c:catAx>
        <c:axId val="12315285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92916465"/>
      </c:catAx>
      <c:valAx>
        <c:axId val="492916465"/>
        <c:scaling>
          <c:orientation val="minMax"/>
          <c:max val="4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152852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'2G - JP'!$C$2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JP'!$B$3:$B$12</c:f>
            </c:strRef>
          </c:cat>
          <c:val>
            <c:numRef>
              <c:f>'2G - JP'!$C$3:$C$12</c:f>
              <c:numCache/>
            </c:numRef>
          </c:val>
          <c:smooth val="0"/>
        </c:ser>
        <c:ser>
          <c:idx val="1"/>
          <c:order val="1"/>
          <c:tx>
            <c:strRef>
              <c:f>'2G - JP'!$E$2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JP'!$B$3:$B$12</c:f>
            </c:strRef>
          </c:cat>
          <c:val>
            <c:numRef>
              <c:f>'2G - JP'!$E$3:$E$999</c:f>
              <c:numCache/>
            </c:numRef>
          </c:val>
          <c:smooth val="0"/>
        </c:ser>
        <c:ser>
          <c:idx val="2"/>
          <c:order val="2"/>
          <c:tx>
            <c:strRef>
              <c:f>'2G - JP'!$F$2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JP'!$B$3:$B$12</c:f>
            </c:strRef>
          </c:cat>
          <c:val>
            <c:numRef>
              <c:f>'2G - JP'!$F$3:$F$10</c:f>
              <c:numCache/>
            </c:numRef>
          </c:val>
          <c:smooth val="0"/>
        </c:ser>
        <c:ser>
          <c:idx val="3"/>
          <c:order val="3"/>
          <c:tx>
            <c:strRef>
              <c:f>'2G - JP'!$G$2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JP'!$B$3:$B$12</c:f>
            </c:strRef>
          </c:cat>
          <c:val>
            <c:numRef>
              <c:f>'2G - JP'!$G$3:$G$10</c:f>
              <c:numCache/>
            </c:numRef>
          </c:val>
          <c:smooth val="0"/>
        </c:ser>
        <c:ser>
          <c:idx val="4"/>
          <c:order val="4"/>
          <c:tx>
            <c:strRef>
              <c:f>'2G - JP'!$D$2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JP'!$B$3:$B$12</c:f>
            </c:strRef>
          </c:cat>
          <c:val>
            <c:numRef>
              <c:f>'2G - JP'!$D$3:$D$12</c:f>
              <c:numCache/>
            </c:numRef>
          </c:val>
          <c:smooth val="0"/>
        </c:ser>
        <c:axId val="1254835443"/>
        <c:axId val="1723151302"/>
      </c:lineChart>
      <c:catAx>
        <c:axId val="12548354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23151302"/>
      </c:catAx>
      <c:valAx>
        <c:axId val="1723151302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483544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'2G - JP'!$K$2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JP'!$J$3:$J$12</c:f>
            </c:strRef>
          </c:cat>
          <c:val>
            <c:numRef>
              <c:f>'2G - JP'!$K$3:$K$12</c:f>
              <c:numCache/>
            </c:numRef>
          </c:val>
          <c:smooth val="0"/>
        </c:ser>
        <c:ser>
          <c:idx val="1"/>
          <c:order val="1"/>
          <c:tx>
            <c:strRef>
              <c:f>'2G - JP'!$M$2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JP'!$J$3:$J$12</c:f>
            </c:strRef>
          </c:cat>
          <c:val>
            <c:numRef>
              <c:f>'2G - JP'!$M$3:$M$4</c:f>
              <c:numCache/>
            </c:numRef>
          </c:val>
          <c:smooth val="0"/>
        </c:ser>
        <c:ser>
          <c:idx val="2"/>
          <c:order val="2"/>
          <c:tx>
            <c:strRef>
              <c:f>'2G - JP'!$N$2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JP'!$J$3:$J$12</c:f>
            </c:strRef>
          </c:cat>
          <c:val>
            <c:numRef>
              <c:f>'2G - JP'!$N$3:$N$4</c:f>
              <c:numCache/>
            </c:numRef>
          </c:val>
          <c:smooth val="0"/>
        </c:ser>
        <c:ser>
          <c:idx val="3"/>
          <c:order val="3"/>
          <c:tx>
            <c:strRef>
              <c:f>'2G - JP'!$O$2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'2G - JP'!$J$3:$J$12</c:f>
            </c:strRef>
          </c:cat>
          <c:val>
            <c:numRef>
              <c:f>'2G - JP'!$O$3:$O$4</c:f>
              <c:numCache/>
            </c:numRef>
          </c:val>
          <c:smooth val="0"/>
        </c:ser>
        <c:axId val="1822725557"/>
        <c:axId val="196607275"/>
      </c:lineChart>
      <c:catAx>
        <c:axId val="18227255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6607275"/>
      </c:catAx>
      <c:valAx>
        <c:axId val="196607275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272555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AC'!$C$2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AC'!$B$3:$B$12</c:f>
            </c:strRef>
          </c:cat>
          <c:val>
            <c:numRef>
              <c:f>'2K - AC'!$C$3:$C$12</c:f>
              <c:numCache/>
            </c:numRef>
          </c:val>
          <c:smooth val="0"/>
        </c:ser>
        <c:ser>
          <c:idx val="1"/>
          <c:order val="1"/>
          <c:tx>
            <c:strRef>
              <c:f>'2K - AC'!$E$2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AC'!$B$3:$B$12</c:f>
            </c:strRef>
          </c:cat>
          <c:val>
            <c:numRef>
              <c:f>'2K - AC'!$E$3:$E$999</c:f>
              <c:numCache/>
            </c:numRef>
          </c:val>
          <c:smooth val="0"/>
        </c:ser>
        <c:ser>
          <c:idx val="2"/>
          <c:order val="2"/>
          <c:tx>
            <c:strRef>
              <c:f>'2K - AC'!$F$2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AC'!$B$3:$B$12</c:f>
            </c:strRef>
          </c:cat>
          <c:val>
            <c:numRef>
              <c:f>'2K - AC'!$F$3:$F$10</c:f>
              <c:numCache/>
            </c:numRef>
          </c:val>
          <c:smooth val="0"/>
        </c:ser>
        <c:ser>
          <c:idx val="3"/>
          <c:order val="3"/>
          <c:tx>
            <c:strRef>
              <c:f>'2K - AC'!$G$2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AC'!$B$3:$B$12</c:f>
            </c:strRef>
          </c:cat>
          <c:val>
            <c:numRef>
              <c:f>'2K - AC'!$G$3:$G$10</c:f>
              <c:numCache/>
            </c:numRef>
          </c:val>
          <c:smooth val="0"/>
        </c:ser>
        <c:ser>
          <c:idx val="4"/>
          <c:order val="4"/>
          <c:tx>
            <c:strRef>
              <c:f>'2K - AC'!$D$2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AC'!$B$3:$B$12</c:f>
            </c:strRef>
          </c:cat>
          <c:val>
            <c:numRef>
              <c:f>'2K - AC'!$D$3:$D$12</c:f>
              <c:numCache/>
            </c:numRef>
          </c:val>
          <c:smooth val="0"/>
        </c:ser>
        <c:axId val="880569459"/>
        <c:axId val="143849428"/>
      </c:lineChart>
      <c:catAx>
        <c:axId val="8805694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849428"/>
      </c:catAx>
      <c:valAx>
        <c:axId val="14384942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056945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AC'!$K$2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AC'!$J$3:$J$12</c:f>
            </c:strRef>
          </c:cat>
          <c:val>
            <c:numRef>
              <c:f>'2K - AC'!$K$3:$K$12</c:f>
              <c:numCache/>
            </c:numRef>
          </c:val>
          <c:smooth val="0"/>
        </c:ser>
        <c:ser>
          <c:idx val="1"/>
          <c:order val="1"/>
          <c:tx>
            <c:strRef>
              <c:f>'2K - AC'!$M$2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AC'!$J$3:$J$12</c:f>
            </c:strRef>
          </c:cat>
          <c:val>
            <c:numRef>
              <c:f>'2K - AC'!$M$3:$M$4</c:f>
              <c:numCache/>
            </c:numRef>
          </c:val>
          <c:smooth val="0"/>
        </c:ser>
        <c:ser>
          <c:idx val="2"/>
          <c:order val="2"/>
          <c:tx>
            <c:strRef>
              <c:f>'2K - AC'!$N$2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AC'!$J$3:$J$12</c:f>
            </c:strRef>
          </c:cat>
          <c:val>
            <c:numRef>
              <c:f>'2K - AC'!$N$3:$N$4</c:f>
              <c:numCache/>
            </c:numRef>
          </c:val>
          <c:smooth val="0"/>
        </c:ser>
        <c:ser>
          <c:idx val="3"/>
          <c:order val="3"/>
          <c:tx>
            <c:strRef>
              <c:f>'2K - AC'!$O$2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AC'!$J$3:$J$12</c:f>
            </c:strRef>
          </c:cat>
          <c:val>
            <c:numRef>
              <c:f>'2K - AC'!$O$3:$O$4</c:f>
              <c:numCache/>
            </c:numRef>
          </c:val>
          <c:smooth val="0"/>
        </c:ser>
        <c:axId val="1786836321"/>
        <c:axId val="1058846306"/>
      </c:lineChart>
      <c:catAx>
        <c:axId val="17868363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58846306"/>
      </c:catAx>
      <c:valAx>
        <c:axId val="1058846306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683632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AF'!$C$2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AF'!$B$3:$B$12</c:f>
            </c:strRef>
          </c:cat>
          <c:val>
            <c:numRef>
              <c:f>'2K - AF'!$C$3:$C$12</c:f>
              <c:numCache/>
            </c:numRef>
          </c:val>
          <c:smooth val="0"/>
        </c:ser>
        <c:ser>
          <c:idx val="1"/>
          <c:order val="1"/>
          <c:tx>
            <c:strRef>
              <c:f>'2K - AF'!$E$2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AF'!$B$3:$B$12</c:f>
            </c:strRef>
          </c:cat>
          <c:val>
            <c:numRef>
              <c:f>'2K - AF'!$E$3:$E$999</c:f>
              <c:numCache/>
            </c:numRef>
          </c:val>
          <c:smooth val="0"/>
        </c:ser>
        <c:ser>
          <c:idx val="2"/>
          <c:order val="2"/>
          <c:tx>
            <c:strRef>
              <c:f>'2K - AF'!$F$2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AF'!$B$3:$B$12</c:f>
            </c:strRef>
          </c:cat>
          <c:val>
            <c:numRef>
              <c:f>'2K - AF'!$F$3:$F$10</c:f>
              <c:numCache/>
            </c:numRef>
          </c:val>
          <c:smooth val="0"/>
        </c:ser>
        <c:ser>
          <c:idx val="3"/>
          <c:order val="3"/>
          <c:tx>
            <c:strRef>
              <c:f>'2K - AF'!$G$2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  <a:prstDash val="dashDot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AF'!$B$3:$B$12</c:f>
            </c:strRef>
          </c:cat>
          <c:val>
            <c:numRef>
              <c:f>'2K - AF'!$G$3:$G$10</c:f>
              <c:numCache/>
            </c:numRef>
          </c:val>
          <c:smooth val="0"/>
        </c:ser>
        <c:ser>
          <c:idx val="4"/>
          <c:order val="4"/>
          <c:tx>
            <c:strRef>
              <c:f>'2K - AF'!$D$2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AF'!$B$3:$B$12</c:f>
            </c:strRef>
          </c:cat>
          <c:val>
            <c:numRef>
              <c:f>'2K - AF'!$D$3:$D$12</c:f>
              <c:numCache/>
            </c:numRef>
          </c:val>
          <c:smooth val="0"/>
        </c:ser>
        <c:axId val="264483356"/>
        <c:axId val="72845298"/>
      </c:lineChart>
      <c:catAx>
        <c:axId val="2644833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2845298"/>
      </c:catAx>
      <c:valAx>
        <c:axId val="7284529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6448335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AF'!$K$2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AF'!$J$3:$J$12</c:f>
            </c:strRef>
          </c:cat>
          <c:val>
            <c:numRef>
              <c:f>'2K - AF'!$K$3:$K$12</c:f>
              <c:numCache/>
            </c:numRef>
          </c:val>
          <c:smooth val="0"/>
        </c:ser>
        <c:ser>
          <c:idx val="1"/>
          <c:order val="1"/>
          <c:tx>
            <c:strRef>
              <c:f>'2K - AF'!$M$2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AF'!$J$3:$J$12</c:f>
            </c:strRef>
          </c:cat>
          <c:val>
            <c:numRef>
              <c:f>'2K - AF'!$M$3:$M$4</c:f>
              <c:numCache/>
            </c:numRef>
          </c:val>
          <c:smooth val="0"/>
        </c:ser>
        <c:ser>
          <c:idx val="2"/>
          <c:order val="2"/>
          <c:tx>
            <c:strRef>
              <c:f>'2K - AF'!$N$2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AF'!$J$3:$J$12</c:f>
            </c:strRef>
          </c:cat>
          <c:val>
            <c:numRef>
              <c:f>'2K - AF'!$N$3:$N$4</c:f>
              <c:numCache/>
            </c:numRef>
          </c:val>
          <c:smooth val="0"/>
        </c:ser>
        <c:ser>
          <c:idx val="3"/>
          <c:order val="3"/>
          <c:tx>
            <c:strRef>
              <c:f>'2K - AF'!$O$2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AF'!$J$3:$J$12</c:f>
            </c:strRef>
          </c:cat>
          <c:val>
            <c:numRef>
              <c:f>'2K - AF'!$O$3:$O$4</c:f>
              <c:numCache/>
            </c:numRef>
          </c:val>
          <c:smooth val="0"/>
        </c:ser>
        <c:axId val="595218937"/>
        <c:axId val="1610494573"/>
      </c:lineChart>
      <c:catAx>
        <c:axId val="5952189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10494573"/>
      </c:catAx>
      <c:valAx>
        <c:axId val="1610494573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9521893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JJ'!$C$2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JJ'!$B$3:$B$12</c:f>
            </c:strRef>
          </c:cat>
          <c:val>
            <c:numRef>
              <c:f>'2K - JJ'!$C$3:$C$12</c:f>
              <c:numCache/>
            </c:numRef>
          </c:val>
          <c:smooth val="0"/>
        </c:ser>
        <c:ser>
          <c:idx val="1"/>
          <c:order val="1"/>
          <c:tx>
            <c:strRef>
              <c:f>'2K - JJ'!$E$2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JJ'!$B$3:$B$12</c:f>
            </c:strRef>
          </c:cat>
          <c:val>
            <c:numRef>
              <c:f>'2K - JJ'!$E$3:$E$999</c:f>
              <c:numCache/>
            </c:numRef>
          </c:val>
          <c:smooth val="0"/>
        </c:ser>
        <c:ser>
          <c:idx val="2"/>
          <c:order val="2"/>
          <c:tx>
            <c:strRef>
              <c:f>'2K - JJ'!$F$2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JJ'!$B$3:$B$12</c:f>
            </c:strRef>
          </c:cat>
          <c:val>
            <c:numRef>
              <c:f>'2K - JJ'!$F$3:$F$10</c:f>
              <c:numCache/>
            </c:numRef>
          </c:val>
          <c:smooth val="0"/>
        </c:ser>
        <c:ser>
          <c:idx val="3"/>
          <c:order val="3"/>
          <c:tx>
            <c:strRef>
              <c:f>'2K - JJ'!$G$2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  <a:prstDash val="dashDot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JJ'!$B$3:$B$12</c:f>
            </c:strRef>
          </c:cat>
          <c:val>
            <c:numRef>
              <c:f>'2K - JJ'!$G$3:$G$10</c:f>
              <c:numCache/>
            </c:numRef>
          </c:val>
          <c:smooth val="0"/>
        </c:ser>
        <c:ser>
          <c:idx val="4"/>
          <c:order val="4"/>
          <c:tx>
            <c:strRef>
              <c:f>'2K - JJ'!$D$2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'2K - JJ'!$B$3:$B$12</c:f>
            </c:strRef>
          </c:cat>
          <c:val>
            <c:numRef>
              <c:f>'2K - JJ'!$D$3:$D$12</c:f>
              <c:numCache/>
            </c:numRef>
          </c:val>
          <c:smooth val="0"/>
        </c:ser>
        <c:axId val="1870590150"/>
        <c:axId val="1057041450"/>
      </c:lineChart>
      <c:catAx>
        <c:axId val="18705901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57041450"/>
      </c:catAx>
      <c:valAx>
        <c:axId val="1057041450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05901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JJ'!$K$2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JJ'!$J$3:$J$12</c:f>
            </c:strRef>
          </c:cat>
          <c:val>
            <c:numRef>
              <c:f>'2K - JJ'!$K$3:$K$12</c:f>
              <c:numCache/>
            </c:numRef>
          </c:val>
          <c:smooth val="0"/>
        </c:ser>
        <c:ser>
          <c:idx val="1"/>
          <c:order val="1"/>
          <c:tx>
            <c:strRef>
              <c:f>'2K - JJ'!$M$2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JJ'!$J$3:$J$12</c:f>
            </c:strRef>
          </c:cat>
          <c:val>
            <c:numRef>
              <c:f>'2K - JJ'!$M$3:$M$4</c:f>
              <c:numCache/>
            </c:numRef>
          </c:val>
          <c:smooth val="0"/>
        </c:ser>
        <c:ser>
          <c:idx val="2"/>
          <c:order val="2"/>
          <c:tx>
            <c:strRef>
              <c:f>'2K - JJ'!$N$2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JJ'!$J$3:$J$12</c:f>
            </c:strRef>
          </c:cat>
          <c:val>
            <c:numRef>
              <c:f>'2K - JJ'!$N$3:$N$4</c:f>
              <c:numCache/>
            </c:numRef>
          </c:val>
          <c:smooth val="0"/>
        </c:ser>
        <c:ser>
          <c:idx val="3"/>
          <c:order val="3"/>
          <c:tx>
            <c:strRef>
              <c:f>'2K - JJ'!$O$2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JJ'!$J$3:$J$12</c:f>
            </c:strRef>
          </c:cat>
          <c:val>
            <c:numRef>
              <c:f>'2K - JJ'!$O$3:$O$4</c:f>
              <c:numCache/>
            </c:numRef>
          </c:val>
          <c:smooth val="0"/>
        </c:ser>
        <c:axId val="1781483476"/>
        <c:axId val="1115805371"/>
      </c:lineChart>
      <c:catAx>
        <c:axId val="17814834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5805371"/>
      </c:catAx>
      <c:valAx>
        <c:axId val="1115805371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148347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CL'!$C$2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CL'!$B$3:$B$12</c:f>
            </c:strRef>
          </c:cat>
          <c:val>
            <c:numRef>
              <c:f>'2K - CL'!$C$3:$C$12</c:f>
              <c:numCache/>
            </c:numRef>
          </c:val>
          <c:smooth val="0"/>
        </c:ser>
        <c:ser>
          <c:idx val="1"/>
          <c:order val="1"/>
          <c:tx>
            <c:strRef>
              <c:f>'2K - CL'!$E$2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CL'!$B$3:$B$12</c:f>
            </c:strRef>
          </c:cat>
          <c:val>
            <c:numRef>
              <c:f>'2K - CL'!$E$3:$E$999</c:f>
              <c:numCache/>
            </c:numRef>
          </c:val>
          <c:smooth val="0"/>
        </c:ser>
        <c:ser>
          <c:idx val="2"/>
          <c:order val="2"/>
          <c:tx>
            <c:strRef>
              <c:f>'2K - CL'!$F$2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CL'!$B$3:$B$12</c:f>
            </c:strRef>
          </c:cat>
          <c:val>
            <c:numRef>
              <c:f>'2K - CL'!$F$3:$F$10</c:f>
              <c:numCache/>
            </c:numRef>
          </c:val>
          <c:smooth val="0"/>
        </c:ser>
        <c:ser>
          <c:idx val="3"/>
          <c:order val="3"/>
          <c:tx>
            <c:strRef>
              <c:f>'2K - CL'!$G$2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  <a:prstDash val="dashDot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CL'!$B$3:$B$12</c:f>
            </c:strRef>
          </c:cat>
          <c:val>
            <c:numRef>
              <c:f>'2K - CL'!$G$3:$G$10</c:f>
              <c:numCache/>
            </c:numRef>
          </c:val>
          <c:smooth val="0"/>
        </c:ser>
        <c:ser>
          <c:idx val="4"/>
          <c:order val="4"/>
          <c:tx>
            <c:strRef>
              <c:f>'2K - CL'!$D$2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'2K - CL'!$B$3:$B$12</c:f>
            </c:strRef>
          </c:cat>
          <c:val>
            <c:numRef>
              <c:f>'2K - CL'!$D$3:$D$12</c:f>
              <c:numCache/>
            </c:numRef>
          </c:val>
          <c:smooth val="0"/>
        </c:ser>
        <c:axId val="331752118"/>
        <c:axId val="1658166055"/>
      </c:lineChart>
      <c:catAx>
        <c:axId val="3317521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58166055"/>
      </c:catAx>
      <c:valAx>
        <c:axId val="1658166055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317521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'KA - SR'!$C$2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SR'!$B$3:$B$12</c:f>
            </c:strRef>
          </c:cat>
          <c:val>
            <c:numRef>
              <c:f>'KA - SR'!$C$3:$C$12</c:f>
              <c:numCache/>
            </c:numRef>
          </c:val>
          <c:smooth val="0"/>
        </c:ser>
        <c:ser>
          <c:idx val="1"/>
          <c:order val="1"/>
          <c:tx>
            <c:strRef>
              <c:f>'KA - SR'!$E$2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SR'!$B$3:$B$12</c:f>
            </c:strRef>
          </c:cat>
          <c:val>
            <c:numRef>
              <c:f>'KA - SR'!$E$3:$E$999</c:f>
              <c:numCache/>
            </c:numRef>
          </c:val>
          <c:smooth val="0"/>
        </c:ser>
        <c:ser>
          <c:idx val="2"/>
          <c:order val="2"/>
          <c:tx>
            <c:strRef>
              <c:f>'KA - SR'!$F$2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SR'!$B$3:$B$12</c:f>
            </c:strRef>
          </c:cat>
          <c:val>
            <c:numRef>
              <c:f>'KA - SR'!$F$3:$F$10</c:f>
              <c:numCache/>
            </c:numRef>
          </c:val>
          <c:smooth val="0"/>
        </c:ser>
        <c:ser>
          <c:idx val="3"/>
          <c:order val="3"/>
          <c:tx>
            <c:strRef>
              <c:f>'KA - SR'!$G$2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SR'!$B$3:$B$12</c:f>
            </c:strRef>
          </c:cat>
          <c:val>
            <c:numRef>
              <c:f>'KA - SR'!$G$3:$G$10</c:f>
              <c:numCache/>
            </c:numRef>
          </c:val>
          <c:smooth val="0"/>
        </c:ser>
        <c:ser>
          <c:idx val="4"/>
          <c:order val="4"/>
          <c:tx>
            <c:strRef>
              <c:f>'KA - SR'!$D$2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'KA - SR'!$B$3:$B$12</c:f>
            </c:strRef>
          </c:cat>
          <c:val>
            <c:numRef>
              <c:f>'KA - SR'!$D$3:$D$12</c:f>
              <c:numCache/>
            </c:numRef>
          </c:val>
          <c:smooth val="0"/>
        </c:ser>
        <c:axId val="1612144011"/>
        <c:axId val="1459336852"/>
      </c:lineChart>
      <c:catAx>
        <c:axId val="16121440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9336852"/>
      </c:catAx>
      <c:valAx>
        <c:axId val="1459336852"/>
        <c:scaling>
          <c:orientation val="minMax"/>
          <c:max val="4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121440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CL'!$K$2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CL'!$J$3:$J$12</c:f>
            </c:strRef>
          </c:cat>
          <c:val>
            <c:numRef>
              <c:f>'2K - CL'!$K$3:$K$12</c:f>
              <c:numCache/>
            </c:numRef>
          </c:val>
          <c:smooth val="0"/>
        </c:ser>
        <c:ser>
          <c:idx val="1"/>
          <c:order val="1"/>
          <c:tx>
            <c:strRef>
              <c:f>'2K - CL'!$M$2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CL'!$J$3:$J$12</c:f>
            </c:strRef>
          </c:cat>
          <c:val>
            <c:numRef>
              <c:f>'2K - CL'!$M$3:$M$4</c:f>
              <c:numCache/>
            </c:numRef>
          </c:val>
          <c:smooth val="0"/>
        </c:ser>
        <c:ser>
          <c:idx val="2"/>
          <c:order val="2"/>
          <c:tx>
            <c:strRef>
              <c:f>'2K - CL'!$N$2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CL'!$J$3:$J$12</c:f>
            </c:strRef>
          </c:cat>
          <c:val>
            <c:numRef>
              <c:f>'2K - CL'!$N$3:$N$4</c:f>
              <c:numCache/>
            </c:numRef>
          </c:val>
          <c:smooth val="0"/>
        </c:ser>
        <c:ser>
          <c:idx val="3"/>
          <c:order val="3"/>
          <c:tx>
            <c:strRef>
              <c:f>'2K - CL'!$O$2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CL'!$J$3:$J$12</c:f>
            </c:strRef>
          </c:cat>
          <c:val>
            <c:numRef>
              <c:f>'2K - CL'!$O$3:$O$4</c:f>
              <c:numCache/>
            </c:numRef>
          </c:val>
          <c:smooth val="0"/>
        </c:ser>
        <c:axId val="324638728"/>
        <c:axId val="1373334274"/>
      </c:lineChart>
      <c:catAx>
        <c:axId val="324638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3334274"/>
      </c:catAx>
      <c:valAx>
        <c:axId val="1373334274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2463872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AR'!$C$2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AR'!$B$3:$B$12</c:f>
            </c:strRef>
          </c:cat>
          <c:val>
            <c:numRef>
              <c:f>'2K - AR'!$C$3:$C$12</c:f>
              <c:numCache/>
            </c:numRef>
          </c:val>
          <c:smooth val="0"/>
        </c:ser>
        <c:ser>
          <c:idx val="1"/>
          <c:order val="1"/>
          <c:tx>
            <c:strRef>
              <c:f>'2K - AR'!$E$2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AR'!$B$3:$B$12</c:f>
            </c:strRef>
          </c:cat>
          <c:val>
            <c:numRef>
              <c:f>'2K - AR'!$E$3:$E$999</c:f>
              <c:numCache/>
            </c:numRef>
          </c:val>
          <c:smooth val="0"/>
        </c:ser>
        <c:ser>
          <c:idx val="2"/>
          <c:order val="2"/>
          <c:tx>
            <c:strRef>
              <c:f>'2K - AR'!$F$2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AR'!$B$3:$B$12</c:f>
            </c:strRef>
          </c:cat>
          <c:val>
            <c:numRef>
              <c:f>'2K - AR'!$F$3:$F$10</c:f>
              <c:numCache/>
            </c:numRef>
          </c:val>
          <c:smooth val="0"/>
        </c:ser>
        <c:ser>
          <c:idx val="3"/>
          <c:order val="3"/>
          <c:tx>
            <c:strRef>
              <c:f>'2K - AR'!$G$2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AR'!$B$3:$B$12</c:f>
            </c:strRef>
          </c:cat>
          <c:val>
            <c:numRef>
              <c:f>'2K - AR'!$G$3:$G$10</c:f>
              <c:numCache/>
            </c:numRef>
          </c:val>
          <c:smooth val="0"/>
        </c:ser>
        <c:ser>
          <c:idx val="4"/>
          <c:order val="4"/>
          <c:tx>
            <c:strRef>
              <c:f>'2K - AR'!$D$2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AR'!$B$3:$B$12</c:f>
            </c:strRef>
          </c:cat>
          <c:val>
            <c:numRef>
              <c:f>'2K - AR'!$D$3:$D$12</c:f>
              <c:numCache/>
            </c:numRef>
          </c:val>
          <c:smooth val="0"/>
        </c:ser>
        <c:axId val="1631486354"/>
        <c:axId val="1069263541"/>
      </c:lineChart>
      <c:catAx>
        <c:axId val="16314863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69263541"/>
      </c:catAx>
      <c:valAx>
        <c:axId val="1069263541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3148635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AR'!$K$2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AR'!$J$3:$J$12</c:f>
            </c:strRef>
          </c:cat>
          <c:val>
            <c:numRef>
              <c:f>'2K - AR'!$K$3:$K$12</c:f>
              <c:numCache/>
            </c:numRef>
          </c:val>
          <c:smooth val="0"/>
        </c:ser>
        <c:ser>
          <c:idx val="1"/>
          <c:order val="1"/>
          <c:tx>
            <c:strRef>
              <c:f>'2K - AR'!$M$2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AR'!$J$3:$J$12</c:f>
            </c:strRef>
          </c:cat>
          <c:val>
            <c:numRef>
              <c:f>'2K - AR'!$M$3:$M$4</c:f>
              <c:numCache/>
            </c:numRef>
          </c:val>
          <c:smooth val="0"/>
        </c:ser>
        <c:ser>
          <c:idx val="2"/>
          <c:order val="2"/>
          <c:tx>
            <c:strRef>
              <c:f>'2K - AR'!$N$2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AR'!$J$3:$J$12</c:f>
            </c:strRef>
          </c:cat>
          <c:val>
            <c:numRef>
              <c:f>'2K - AR'!$N$3:$N$4</c:f>
              <c:numCache/>
            </c:numRef>
          </c:val>
          <c:smooth val="0"/>
        </c:ser>
        <c:ser>
          <c:idx val="3"/>
          <c:order val="3"/>
          <c:tx>
            <c:strRef>
              <c:f>'2K - AR'!$O$2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AR'!$J$3:$J$12</c:f>
            </c:strRef>
          </c:cat>
          <c:val>
            <c:numRef>
              <c:f>'2K - AR'!$O$3:$O$4</c:f>
              <c:numCache/>
            </c:numRef>
          </c:val>
          <c:smooth val="0"/>
        </c:ser>
        <c:axId val="1867288261"/>
        <c:axId val="1256405234"/>
      </c:lineChart>
      <c:catAx>
        <c:axId val="18672882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6405234"/>
      </c:catAx>
      <c:valAx>
        <c:axId val="1256405234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728826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AZ'!$C$2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AZ'!$B$3:$B$12</c:f>
            </c:strRef>
          </c:cat>
          <c:val>
            <c:numRef>
              <c:f>'2K - AZ'!$C$3:$C$12</c:f>
              <c:numCache/>
            </c:numRef>
          </c:val>
          <c:smooth val="0"/>
        </c:ser>
        <c:ser>
          <c:idx val="1"/>
          <c:order val="1"/>
          <c:tx>
            <c:strRef>
              <c:f>'2K - AZ'!$E$2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AZ'!$B$3:$B$12</c:f>
            </c:strRef>
          </c:cat>
          <c:val>
            <c:numRef>
              <c:f>'2K - AZ'!$E$3:$E$999</c:f>
              <c:numCache/>
            </c:numRef>
          </c:val>
          <c:smooth val="0"/>
        </c:ser>
        <c:ser>
          <c:idx val="2"/>
          <c:order val="2"/>
          <c:tx>
            <c:strRef>
              <c:f>'2K - AZ'!$F$2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AZ'!$B$3:$B$12</c:f>
            </c:strRef>
          </c:cat>
          <c:val>
            <c:numRef>
              <c:f>'2K - AZ'!$F$3:$F$10</c:f>
              <c:numCache/>
            </c:numRef>
          </c:val>
          <c:smooth val="0"/>
        </c:ser>
        <c:ser>
          <c:idx val="3"/>
          <c:order val="3"/>
          <c:tx>
            <c:strRef>
              <c:f>'2K - AZ'!$G$2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>
                  <a:alpha val="100000"/>
                </a:srgbClr>
              </a:solidFill>
              <a:ln cmpd="sng">
                <a:solidFill>
                  <a:srgbClr val="000000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AZ'!$B$3:$B$12</c:f>
            </c:strRef>
          </c:cat>
          <c:val>
            <c:numRef>
              <c:f>'2K - AZ'!$G$3:$G$10</c:f>
              <c:numCache/>
            </c:numRef>
          </c:val>
          <c:smooth val="0"/>
        </c:ser>
        <c:ser>
          <c:idx val="4"/>
          <c:order val="4"/>
          <c:tx>
            <c:strRef>
              <c:f>'2K - AZ'!$D$2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AZ'!$B$3:$B$12</c:f>
            </c:strRef>
          </c:cat>
          <c:val>
            <c:numRef>
              <c:f>'2K - AZ'!$D$3:$D$12</c:f>
              <c:numCache/>
            </c:numRef>
          </c:val>
          <c:smooth val="0"/>
        </c:ser>
        <c:axId val="1782677763"/>
        <c:axId val="1844088902"/>
      </c:lineChart>
      <c:catAx>
        <c:axId val="17826777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44088902"/>
      </c:catAx>
      <c:valAx>
        <c:axId val="1844088902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267776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AZ'!$K$2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AZ'!$J$3:$J$12</c:f>
            </c:strRef>
          </c:cat>
          <c:val>
            <c:numRef>
              <c:f>'2K - AZ'!$K$3:$K$12</c:f>
              <c:numCache/>
            </c:numRef>
          </c:val>
          <c:smooth val="0"/>
        </c:ser>
        <c:ser>
          <c:idx val="1"/>
          <c:order val="1"/>
          <c:tx>
            <c:strRef>
              <c:f>'2K - AZ'!$M$2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AZ'!$J$3:$J$12</c:f>
            </c:strRef>
          </c:cat>
          <c:val>
            <c:numRef>
              <c:f>'2K - AZ'!$M$3:$M$4</c:f>
              <c:numCache/>
            </c:numRef>
          </c:val>
          <c:smooth val="0"/>
        </c:ser>
        <c:ser>
          <c:idx val="2"/>
          <c:order val="2"/>
          <c:tx>
            <c:strRef>
              <c:f>'2K - AZ'!$N$2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AZ'!$J$3:$J$12</c:f>
            </c:strRef>
          </c:cat>
          <c:val>
            <c:numRef>
              <c:f>'2K - AZ'!$N$3:$N$4</c:f>
              <c:numCache/>
            </c:numRef>
          </c:val>
          <c:smooth val="0"/>
        </c:ser>
        <c:ser>
          <c:idx val="3"/>
          <c:order val="3"/>
          <c:tx>
            <c:strRef>
              <c:f>'2K - AZ'!$O$2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AZ'!$J$3:$J$12</c:f>
            </c:strRef>
          </c:cat>
          <c:val>
            <c:numRef>
              <c:f>'2K - AZ'!$O$3:$O$4</c:f>
              <c:numCache/>
            </c:numRef>
          </c:val>
          <c:smooth val="0"/>
        </c:ser>
        <c:axId val="912114851"/>
        <c:axId val="1304111366"/>
      </c:lineChart>
      <c:catAx>
        <c:axId val="9121148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04111366"/>
      </c:catAx>
      <c:valAx>
        <c:axId val="1304111366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121148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JS'!$C$2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JS'!$B$3:$B$12</c:f>
            </c:strRef>
          </c:cat>
          <c:val>
            <c:numRef>
              <c:f>'2K - JS'!$C$3:$C$12</c:f>
              <c:numCache/>
            </c:numRef>
          </c:val>
          <c:smooth val="0"/>
        </c:ser>
        <c:ser>
          <c:idx val="1"/>
          <c:order val="1"/>
          <c:tx>
            <c:strRef>
              <c:f>'2K - JS'!$E$2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JS'!$B$3:$B$12</c:f>
            </c:strRef>
          </c:cat>
          <c:val>
            <c:numRef>
              <c:f>'2K - JS'!$E$3:$E$999</c:f>
              <c:numCache/>
            </c:numRef>
          </c:val>
          <c:smooth val="0"/>
        </c:ser>
        <c:ser>
          <c:idx val="2"/>
          <c:order val="2"/>
          <c:tx>
            <c:strRef>
              <c:f>'2K - JS'!$F$2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JS'!$B$3:$B$12</c:f>
            </c:strRef>
          </c:cat>
          <c:val>
            <c:numRef>
              <c:f>'2K - JS'!$F$3:$F$10</c:f>
              <c:numCache/>
            </c:numRef>
          </c:val>
          <c:smooth val="0"/>
        </c:ser>
        <c:ser>
          <c:idx val="3"/>
          <c:order val="3"/>
          <c:tx>
            <c:strRef>
              <c:f>'2K - JS'!$G$2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JS'!$B$3:$B$12</c:f>
            </c:strRef>
          </c:cat>
          <c:val>
            <c:numRef>
              <c:f>'2K - JS'!$G$3:$G$10</c:f>
              <c:numCache/>
            </c:numRef>
          </c:val>
          <c:smooth val="0"/>
        </c:ser>
        <c:ser>
          <c:idx val="4"/>
          <c:order val="4"/>
          <c:tx>
            <c:strRef>
              <c:f>'2K - JS'!$D$2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'2K - JS'!$B$3:$B$12</c:f>
            </c:strRef>
          </c:cat>
          <c:val>
            <c:numRef>
              <c:f>'2K - JS'!$D$3:$D$12</c:f>
              <c:numCache/>
            </c:numRef>
          </c:val>
          <c:smooth val="0"/>
        </c:ser>
        <c:axId val="86797790"/>
        <c:axId val="1913696623"/>
      </c:lineChart>
      <c:catAx>
        <c:axId val="867977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13696623"/>
      </c:catAx>
      <c:valAx>
        <c:axId val="1913696623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79779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'2K - JS'!$K$2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JS'!$J$3:$J$12</c:f>
            </c:strRef>
          </c:cat>
          <c:val>
            <c:numRef>
              <c:f>'2K - JS'!$K$3:$K$12</c:f>
              <c:numCache/>
            </c:numRef>
          </c:val>
          <c:smooth val="0"/>
        </c:ser>
        <c:ser>
          <c:idx val="1"/>
          <c:order val="1"/>
          <c:tx>
            <c:strRef>
              <c:f>'2K - JS'!$M$2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JS'!$J$3:$J$12</c:f>
            </c:strRef>
          </c:cat>
          <c:val>
            <c:numRef>
              <c:f>'2K - JS'!$M$3:$M$4</c:f>
              <c:numCache/>
            </c:numRef>
          </c:val>
          <c:smooth val="0"/>
        </c:ser>
        <c:ser>
          <c:idx val="2"/>
          <c:order val="2"/>
          <c:tx>
            <c:strRef>
              <c:f>'2K - JS'!$N$2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'2K - JS'!$J$3:$J$12</c:f>
            </c:strRef>
          </c:cat>
          <c:val>
            <c:numRef>
              <c:f>'2K - JS'!$N$3:$N$4</c:f>
              <c:numCache/>
            </c:numRef>
          </c:val>
          <c:smooth val="0"/>
        </c:ser>
        <c:axId val="1074730497"/>
        <c:axId val="593405424"/>
      </c:lineChart>
      <c:catAx>
        <c:axId val="10747304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93405424"/>
      </c:catAx>
      <c:valAx>
        <c:axId val="593405424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7473049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'2W - JA'!$C$2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JA'!$B$3:$B$12</c:f>
            </c:strRef>
          </c:cat>
          <c:val>
            <c:numRef>
              <c:f>'2W - JA'!$C$3:$C$12</c:f>
              <c:numCache/>
            </c:numRef>
          </c:val>
          <c:smooth val="0"/>
        </c:ser>
        <c:ser>
          <c:idx val="1"/>
          <c:order val="1"/>
          <c:tx>
            <c:strRef>
              <c:f>'2W - JA'!$E$2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JA'!$B$3:$B$12</c:f>
            </c:strRef>
          </c:cat>
          <c:val>
            <c:numRef>
              <c:f>'2W - JA'!$E$3:$E$999</c:f>
              <c:numCache/>
            </c:numRef>
          </c:val>
          <c:smooth val="0"/>
        </c:ser>
        <c:ser>
          <c:idx val="2"/>
          <c:order val="2"/>
          <c:tx>
            <c:strRef>
              <c:f>'2W - JA'!$F$2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JA'!$B$3:$B$12</c:f>
            </c:strRef>
          </c:cat>
          <c:val>
            <c:numRef>
              <c:f>'2W - JA'!$F$3:$F$10</c:f>
              <c:numCache/>
            </c:numRef>
          </c:val>
          <c:smooth val="0"/>
        </c:ser>
        <c:ser>
          <c:idx val="3"/>
          <c:order val="3"/>
          <c:tx>
            <c:strRef>
              <c:f>'2W - JA'!$G$2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  <a:prstDash val="dashDot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percentage"/>
            <c:noEndCap val="0"/>
            <c:val val="10.0"/>
          </c:errBars>
          <c:cat>
            <c:strRef>
              <c:f>'2W - JA'!$B$3:$B$12</c:f>
            </c:strRef>
          </c:cat>
          <c:val>
            <c:numRef>
              <c:f>'2W - JA'!$G$3:$G$10</c:f>
              <c:numCache/>
            </c:numRef>
          </c:val>
          <c:smooth val="0"/>
        </c:ser>
        <c:ser>
          <c:idx val="4"/>
          <c:order val="4"/>
          <c:tx>
            <c:strRef>
              <c:f>'2W - JA'!$D$2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'2W - JA'!$B$3:$B$12</c:f>
            </c:strRef>
          </c:cat>
          <c:val>
            <c:numRef>
              <c:f>'2W - JA'!$D$3:$D$12</c:f>
              <c:numCache/>
            </c:numRef>
          </c:val>
          <c:smooth val="0"/>
        </c:ser>
        <c:axId val="677369616"/>
        <c:axId val="1537997716"/>
      </c:lineChart>
      <c:catAx>
        <c:axId val="67736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7997716"/>
      </c:catAx>
      <c:valAx>
        <c:axId val="1537997716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7736961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'2W - JA'!$K$2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JA'!$J$3:$J$12</c:f>
            </c:strRef>
          </c:cat>
          <c:val>
            <c:numRef>
              <c:f>'2W - JA'!$K$3:$K$12</c:f>
              <c:numCache/>
            </c:numRef>
          </c:val>
          <c:smooth val="0"/>
        </c:ser>
        <c:ser>
          <c:idx val="1"/>
          <c:order val="1"/>
          <c:tx>
            <c:strRef>
              <c:f>'2W - JA'!$M$2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JA'!$J$3:$J$12</c:f>
            </c:strRef>
          </c:cat>
          <c:val>
            <c:numRef>
              <c:f>'2W - JA'!$M$3:$M$4</c:f>
              <c:numCache/>
            </c:numRef>
          </c:val>
          <c:smooth val="0"/>
        </c:ser>
        <c:ser>
          <c:idx val="2"/>
          <c:order val="2"/>
          <c:tx>
            <c:strRef>
              <c:f>'2W - JA'!$N$2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JA'!$J$3:$J$12</c:f>
            </c:strRef>
          </c:cat>
          <c:val>
            <c:numRef>
              <c:f>'2W - JA'!$N$3:$N$4</c:f>
              <c:numCache/>
            </c:numRef>
          </c:val>
          <c:smooth val="0"/>
        </c:ser>
        <c:axId val="2065095566"/>
        <c:axId val="1621608493"/>
      </c:lineChart>
      <c:catAx>
        <c:axId val="20650955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21608493"/>
      </c:catAx>
      <c:valAx>
        <c:axId val="1621608493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50955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'2W - JL'!$C$2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JL'!$B$3:$B$12</c:f>
            </c:strRef>
          </c:cat>
          <c:val>
            <c:numRef>
              <c:f>'2W - JL'!$C$3:$C$12</c:f>
              <c:numCache/>
            </c:numRef>
          </c:val>
          <c:smooth val="0"/>
        </c:ser>
        <c:ser>
          <c:idx val="1"/>
          <c:order val="1"/>
          <c:tx>
            <c:strRef>
              <c:f>'2W - JL'!$E$2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JL'!$B$3:$B$12</c:f>
            </c:strRef>
          </c:cat>
          <c:val>
            <c:numRef>
              <c:f>'2W - JL'!$E$3:$E$999</c:f>
              <c:numCache/>
            </c:numRef>
          </c:val>
          <c:smooth val="0"/>
        </c:ser>
        <c:ser>
          <c:idx val="2"/>
          <c:order val="2"/>
          <c:tx>
            <c:strRef>
              <c:f>'2W - JL'!$F$2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JL'!$B$3:$B$12</c:f>
            </c:strRef>
          </c:cat>
          <c:val>
            <c:numRef>
              <c:f>'2W - JL'!$F$3:$F$10</c:f>
              <c:numCache/>
            </c:numRef>
          </c:val>
          <c:smooth val="0"/>
        </c:ser>
        <c:ser>
          <c:idx val="3"/>
          <c:order val="3"/>
          <c:tx>
            <c:strRef>
              <c:f>'2W - JL'!$G$2</c:f>
            </c:strRef>
          </c:tx>
          <c:spPr>
            <a:ln cmpd="sng">
              <a:solidFill>
                <a:srgbClr val="000000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JL'!$B$3:$B$12</c:f>
            </c:strRef>
          </c:cat>
          <c:val>
            <c:numRef>
              <c:f>'2W - JL'!$G$3:$G$10</c:f>
              <c:numCache/>
            </c:numRef>
          </c:val>
          <c:smooth val="0"/>
        </c:ser>
        <c:ser>
          <c:idx val="4"/>
          <c:order val="4"/>
          <c:tx>
            <c:strRef>
              <c:f>'2W - JL'!$D$2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JL'!$B$3:$B$12</c:f>
            </c:strRef>
          </c:cat>
          <c:val>
            <c:numRef>
              <c:f>'2W - JL'!$D$3:$D$12</c:f>
              <c:numCache/>
            </c:numRef>
          </c:val>
          <c:smooth val="0"/>
        </c:ser>
        <c:axId val="555301288"/>
        <c:axId val="1513226083"/>
      </c:lineChart>
      <c:catAx>
        <c:axId val="55530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13226083"/>
      </c:catAx>
      <c:valAx>
        <c:axId val="1513226083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5530128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'KA - SR'!$K$2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SR'!$J$3:$J$12</c:f>
            </c:strRef>
          </c:cat>
          <c:val>
            <c:numRef>
              <c:f>'KA - SR'!$K$3:$K$12</c:f>
              <c:numCache/>
            </c:numRef>
          </c:val>
          <c:smooth val="0"/>
        </c:ser>
        <c:ser>
          <c:idx val="1"/>
          <c:order val="1"/>
          <c:tx>
            <c:strRef>
              <c:f>'KA - SR'!$M$2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SR'!$J$3:$J$12</c:f>
            </c:strRef>
          </c:cat>
          <c:val>
            <c:numRef>
              <c:f>'KA - SR'!$M$3:$M$4</c:f>
              <c:numCache/>
            </c:numRef>
          </c:val>
          <c:smooth val="0"/>
        </c:ser>
        <c:ser>
          <c:idx val="2"/>
          <c:order val="2"/>
          <c:tx>
            <c:strRef>
              <c:f>'KA - SR'!$N$2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'KA - SR'!$J$3:$J$12</c:f>
            </c:strRef>
          </c:cat>
          <c:val>
            <c:numRef>
              <c:f>'KA - SR'!$N$3:$N$4</c:f>
              <c:numCache/>
            </c:numRef>
          </c:val>
          <c:smooth val="0"/>
        </c:ser>
        <c:axId val="1831168928"/>
        <c:axId val="1107465101"/>
      </c:lineChart>
      <c:catAx>
        <c:axId val="183116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07465101"/>
      </c:catAx>
      <c:valAx>
        <c:axId val="1107465101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116892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'2W - JL'!$K$2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JL'!$J$3:$J$12</c:f>
            </c:strRef>
          </c:cat>
          <c:val>
            <c:numRef>
              <c:f>'2W - JL'!$K$3:$K$12</c:f>
              <c:numCache/>
            </c:numRef>
          </c:val>
          <c:smooth val="0"/>
        </c:ser>
        <c:ser>
          <c:idx val="1"/>
          <c:order val="1"/>
          <c:tx>
            <c:strRef>
              <c:f>'2W - JL'!$M$2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JL'!$J$3:$J$12</c:f>
            </c:strRef>
          </c:cat>
          <c:val>
            <c:numRef>
              <c:f>'2W - JL'!$M$3:$M$4</c:f>
              <c:numCache/>
            </c:numRef>
          </c:val>
          <c:smooth val="0"/>
        </c:ser>
        <c:ser>
          <c:idx val="2"/>
          <c:order val="2"/>
          <c:tx>
            <c:strRef>
              <c:f>'2W - JL'!$N$2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JL'!$J$3:$J$12</c:f>
            </c:strRef>
          </c:cat>
          <c:val>
            <c:numRef>
              <c:f>'2W - JL'!$N$3:$N$4</c:f>
              <c:numCache/>
            </c:numRef>
          </c:val>
          <c:smooth val="0"/>
        </c:ser>
        <c:ser>
          <c:idx val="3"/>
          <c:order val="3"/>
          <c:tx>
            <c:strRef>
              <c:f>'2W - JL'!$O$2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JL'!$J$3:$J$12</c:f>
            </c:strRef>
          </c:cat>
          <c:val>
            <c:numRef>
              <c:f>'2W - JL'!$O$3:$O$4</c:f>
              <c:numCache/>
            </c:numRef>
          </c:val>
          <c:smooth val="0"/>
        </c:ser>
        <c:axId val="1993468210"/>
        <c:axId val="1625955698"/>
      </c:lineChart>
      <c:catAx>
        <c:axId val="19934682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25955698"/>
      </c:catAx>
      <c:valAx>
        <c:axId val="1625955698"/>
        <c:scaling>
          <c:orientation val="minMax"/>
          <c:max val="5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9346821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'2W - NR'!$C$2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NR'!$B$3:$B$12</c:f>
            </c:strRef>
          </c:cat>
          <c:val>
            <c:numRef>
              <c:f>'2W - NR'!$C$3:$C$12</c:f>
              <c:numCache/>
            </c:numRef>
          </c:val>
          <c:smooth val="0"/>
        </c:ser>
        <c:ser>
          <c:idx val="1"/>
          <c:order val="1"/>
          <c:tx>
            <c:strRef>
              <c:f>'2W - NR'!$E$2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NR'!$B$3:$B$12</c:f>
            </c:strRef>
          </c:cat>
          <c:val>
            <c:numRef>
              <c:f>'2W - NR'!$E$3:$E$999</c:f>
              <c:numCache/>
            </c:numRef>
          </c:val>
          <c:smooth val="0"/>
        </c:ser>
        <c:ser>
          <c:idx val="2"/>
          <c:order val="2"/>
          <c:tx>
            <c:strRef>
              <c:f>'2W - NR'!$F$2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NR'!$B$3:$B$12</c:f>
            </c:strRef>
          </c:cat>
          <c:val>
            <c:numRef>
              <c:f>'2W - NR'!$F$3:$F$10</c:f>
              <c:numCache/>
            </c:numRef>
          </c:val>
          <c:smooth val="0"/>
        </c:ser>
        <c:axId val="1391608165"/>
        <c:axId val="1113923330"/>
      </c:lineChart>
      <c:catAx>
        <c:axId val="13916081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3923330"/>
      </c:catAx>
      <c:valAx>
        <c:axId val="1113923330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916081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'2W - NR'!$K$2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NR'!$J$3:$J$12</c:f>
            </c:strRef>
          </c:cat>
          <c:val>
            <c:numRef>
              <c:f>'2W - NR'!$K$3:$K$12</c:f>
              <c:numCache/>
            </c:numRef>
          </c:val>
          <c:smooth val="0"/>
        </c:ser>
        <c:ser>
          <c:idx val="1"/>
          <c:order val="1"/>
          <c:tx>
            <c:strRef>
              <c:f>'2W - NR'!$M$2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NR'!$J$3:$J$12</c:f>
            </c:strRef>
          </c:cat>
          <c:val>
            <c:numRef>
              <c:f>'2W - NR'!$M$3:$M$4</c:f>
              <c:numCache/>
            </c:numRef>
          </c:val>
          <c:smooth val="0"/>
        </c:ser>
        <c:ser>
          <c:idx val="2"/>
          <c:order val="2"/>
          <c:tx>
            <c:strRef>
              <c:f>'2W - NR'!$N$2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NR'!$J$3:$J$12</c:f>
            </c:strRef>
          </c:cat>
          <c:val>
            <c:numRef>
              <c:f>'2W - NR'!$N$3:$N$4</c:f>
              <c:numCache/>
            </c:numRef>
          </c:val>
          <c:smooth val="0"/>
        </c:ser>
        <c:ser>
          <c:idx val="3"/>
          <c:order val="3"/>
          <c:tx>
            <c:strRef>
              <c:f>'2W - NR'!$O$2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'2W - NR'!$J$3:$J$12</c:f>
            </c:strRef>
          </c:cat>
          <c:val>
            <c:numRef>
              <c:f>'2W - NR'!$O$3:$O$4</c:f>
              <c:numCache/>
            </c:numRef>
          </c:val>
          <c:smooth val="0"/>
        </c:ser>
        <c:axId val="1313699897"/>
        <c:axId val="1539988968"/>
      </c:lineChart>
      <c:catAx>
        <c:axId val="13136998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9988968"/>
      </c:catAx>
      <c:valAx>
        <c:axId val="153998896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369989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'3J - SL'!$C$2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SL'!$B$3:$B$12</c:f>
            </c:strRef>
          </c:cat>
          <c:val>
            <c:numRef>
              <c:f>'3J - SL'!$C$3:$C$12</c:f>
              <c:numCache/>
            </c:numRef>
          </c:val>
          <c:smooth val="0"/>
        </c:ser>
        <c:ser>
          <c:idx val="1"/>
          <c:order val="1"/>
          <c:tx>
            <c:strRef>
              <c:f>'3J - SL'!$E$2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SL'!$B$3:$B$12</c:f>
            </c:strRef>
          </c:cat>
          <c:val>
            <c:numRef>
              <c:f>'3J - SL'!$E$3:$E$999</c:f>
              <c:numCache/>
            </c:numRef>
          </c:val>
          <c:smooth val="0"/>
        </c:ser>
        <c:ser>
          <c:idx val="2"/>
          <c:order val="2"/>
          <c:tx>
            <c:strRef>
              <c:f>'3J - SL'!$F$2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SL'!$B$3:$B$12</c:f>
            </c:strRef>
          </c:cat>
          <c:val>
            <c:numRef>
              <c:f>'3J - SL'!$F$3:$F$10</c:f>
              <c:numCache/>
            </c:numRef>
          </c:val>
          <c:smooth val="0"/>
        </c:ser>
        <c:ser>
          <c:idx val="3"/>
          <c:order val="3"/>
          <c:tx>
            <c:strRef>
              <c:f>'3J - SL'!$G$2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SL'!$B$3:$B$12</c:f>
            </c:strRef>
          </c:cat>
          <c:val>
            <c:numRef>
              <c:f>'3J - SL'!$G$3:$G$10</c:f>
              <c:numCache/>
            </c:numRef>
          </c:val>
          <c:smooth val="0"/>
        </c:ser>
        <c:ser>
          <c:idx val="4"/>
          <c:order val="4"/>
          <c:tx>
            <c:strRef>
              <c:f>'3J - SL'!$D$2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SL'!$B$3:$B$12</c:f>
            </c:strRef>
          </c:cat>
          <c:val>
            <c:numRef>
              <c:f>'3J - SL'!$D$3:$D$12</c:f>
              <c:numCache/>
            </c:numRef>
          </c:val>
          <c:smooth val="0"/>
        </c:ser>
        <c:axId val="1875015197"/>
        <c:axId val="925231808"/>
      </c:lineChart>
      <c:catAx>
        <c:axId val="18750151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5231808"/>
      </c:catAx>
      <c:valAx>
        <c:axId val="925231808"/>
        <c:scaling>
          <c:orientation val="minMax"/>
          <c:max val="5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501519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'3J - SL'!$K$2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SL'!$J$3:$J$12</c:f>
            </c:strRef>
          </c:cat>
          <c:val>
            <c:numRef>
              <c:f>'3J - SL'!$K$3:$K$12</c:f>
              <c:numCache/>
            </c:numRef>
          </c:val>
          <c:smooth val="0"/>
        </c:ser>
        <c:ser>
          <c:idx val="1"/>
          <c:order val="1"/>
          <c:tx>
            <c:strRef>
              <c:f>'3J - SL'!$M$2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SL'!$J$3:$J$12</c:f>
            </c:strRef>
          </c:cat>
          <c:val>
            <c:numRef>
              <c:f>'3J - SL'!$M$3:$M$4</c:f>
              <c:numCache/>
            </c:numRef>
          </c:val>
          <c:smooth val="0"/>
        </c:ser>
        <c:ser>
          <c:idx val="2"/>
          <c:order val="2"/>
          <c:tx>
            <c:strRef>
              <c:f>'3J - SL'!$N$2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SL'!$J$3:$J$12</c:f>
            </c:strRef>
          </c:cat>
          <c:val>
            <c:numRef>
              <c:f>'3J - SL'!$N$3:$N$4</c:f>
              <c:numCache/>
            </c:numRef>
          </c:val>
          <c:smooth val="0"/>
        </c:ser>
        <c:ser>
          <c:idx val="3"/>
          <c:order val="3"/>
          <c:tx>
            <c:strRef>
              <c:f>'3J - SL'!$O$2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SL'!$J$3:$J$12</c:f>
            </c:strRef>
          </c:cat>
          <c:val>
            <c:numRef>
              <c:f>'3J - SL'!$O$3:$O$4</c:f>
              <c:numCache/>
            </c:numRef>
          </c:val>
          <c:smooth val="0"/>
        </c:ser>
        <c:axId val="1487394958"/>
        <c:axId val="1222565021"/>
      </c:lineChart>
      <c:catAx>
        <c:axId val="14873949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2565021"/>
      </c:catAx>
      <c:valAx>
        <c:axId val="1222565021"/>
        <c:scaling>
          <c:orientation val="minMax"/>
          <c:max val="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8739495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'3J - KO'!$C$2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KO'!$B$3:$B$12</c:f>
            </c:strRef>
          </c:cat>
          <c:val>
            <c:numRef>
              <c:f>'3J - KO'!$C$3:$C$12</c:f>
              <c:numCache/>
            </c:numRef>
          </c:val>
          <c:smooth val="0"/>
        </c:ser>
        <c:ser>
          <c:idx val="1"/>
          <c:order val="1"/>
          <c:tx>
            <c:strRef>
              <c:f>'3J - KO'!$E$2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KO'!$B$3:$B$12</c:f>
            </c:strRef>
          </c:cat>
          <c:val>
            <c:numRef>
              <c:f>'3J - KO'!$E$3:$E$999</c:f>
              <c:numCache/>
            </c:numRef>
          </c:val>
          <c:smooth val="0"/>
        </c:ser>
        <c:ser>
          <c:idx val="2"/>
          <c:order val="2"/>
          <c:tx>
            <c:strRef>
              <c:f>'3J - KO'!$F$2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KO'!$B$3:$B$12</c:f>
            </c:strRef>
          </c:cat>
          <c:val>
            <c:numRef>
              <c:f>'3J - KO'!$F$3:$F$10</c:f>
              <c:numCache/>
            </c:numRef>
          </c:val>
          <c:smooth val="0"/>
        </c:ser>
        <c:ser>
          <c:idx val="3"/>
          <c:order val="3"/>
          <c:tx>
            <c:strRef>
              <c:f>'3J - KO'!$G$2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KO'!$B$3:$B$12</c:f>
            </c:strRef>
          </c:cat>
          <c:val>
            <c:numRef>
              <c:f>'3J - KO'!$G$3:$G$10</c:f>
              <c:numCache/>
            </c:numRef>
          </c:val>
          <c:smooth val="0"/>
        </c:ser>
        <c:ser>
          <c:idx val="4"/>
          <c:order val="4"/>
          <c:tx>
            <c:strRef>
              <c:f>'3J - KO'!$D$2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KO'!$B$3:$B$12</c:f>
            </c:strRef>
          </c:cat>
          <c:val>
            <c:numRef>
              <c:f>'3J - KO'!$D$3:$D$12</c:f>
              <c:numCache/>
            </c:numRef>
          </c:val>
          <c:smooth val="0"/>
        </c:ser>
        <c:axId val="1178742473"/>
        <c:axId val="142761569"/>
      </c:lineChart>
      <c:catAx>
        <c:axId val="11787424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2761569"/>
      </c:catAx>
      <c:valAx>
        <c:axId val="142761569"/>
        <c:scaling>
          <c:orientation val="minMax"/>
          <c:max val="7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874247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'3J - KO'!$K$2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KO'!$J$3:$J$12</c:f>
            </c:strRef>
          </c:cat>
          <c:val>
            <c:numRef>
              <c:f>'3J - KO'!$K$3:$K$12</c:f>
              <c:numCache/>
            </c:numRef>
          </c:val>
          <c:smooth val="0"/>
        </c:ser>
        <c:ser>
          <c:idx val="1"/>
          <c:order val="1"/>
          <c:tx>
            <c:strRef>
              <c:f>'3J - KO'!$M$2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KO'!$J$3:$J$12</c:f>
            </c:strRef>
          </c:cat>
          <c:val>
            <c:numRef>
              <c:f>'3J - KO'!$M$3:$M$4</c:f>
              <c:numCache/>
            </c:numRef>
          </c:val>
          <c:smooth val="0"/>
        </c:ser>
        <c:ser>
          <c:idx val="2"/>
          <c:order val="2"/>
          <c:tx>
            <c:strRef>
              <c:f>'3J - KO'!$N$2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KO'!$J$3:$J$12</c:f>
            </c:strRef>
          </c:cat>
          <c:val>
            <c:numRef>
              <c:f>'3J - KO'!$N$3:$N$4</c:f>
              <c:numCache/>
            </c:numRef>
          </c:val>
          <c:smooth val="0"/>
        </c:ser>
        <c:ser>
          <c:idx val="3"/>
          <c:order val="3"/>
          <c:tx>
            <c:strRef>
              <c:f>'3J - KO'!$O$2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KO'!$J$3:$J$12</c:f>
            </c:strRef>
          </c:cat>
          <c:val>
            <c:numRef>
              <c:f>'3J - KO'!$O$3:$O$4</c:f>
              <c:numCache/>
            </c:numRef>
          </c:val>
          <c:smooth val="0"/>
        </c:ser>
        <c:axId val="1899924231"/>
        <c:axId val="1341404645"/>
      </c:lineChart>
      <c:catAx>
        <c:axId val="18999242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41404645"/>
      </c:catAx>
      <c:valAx>
        <c:axId val="1341404645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99242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'3J - SR'!$C$2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SR'!$B$3:$B$12</c:f>
            </c:strRef>
          </c:cat>
          <c:val>
            <c:numRef>
              <c:f>'3J - SR'!$C$3:$C$12</c:f>
              <c:numCache/>
            </c:numRef>
          </c:val>
          <c:smooth val="0"/>
        </c:ser>
        <c:ser>
          <c:idx val="1"/>
          <c:order val="1"/>
          <c:tx>
            <c:strRef>
              <c:f>'3J - SR'!$E$2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SR'!$B$3:$B$12</c:f>
            </c:strRef>
          </c:cat>
          <c:val>
            <c:numRef>
              <c:f>'3J - SR'!$E$3:$E$999</c:f>
              <c:numCache/>
            </c:numRef>
          </c:val>
          <c:smooth val="0"/>
        </c:ser>
        <c:ser>
          <c:idx val="2"/>
          <c:order val="2"/>
          <c:tx>
            <c:strRef>
              <c:f>'3J - SR'!$F$2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SR'!$B$3:$B$12</c:f>
            </c:strRef>
          </c:cat>
          <c:val>
            <c:numRef>
              <c:f>'3J - SR'!$F$3:$F$10</c:f>
              <c:numCache/>
            </c:numRef>
          </c:val>
          <c:smooth val="0"/>
        </c:ser>
        <c:ser>
          <c:idx val="3"/>
          <c:order val="3"/>
          <c:tx>
            <c:strRef>
              <c:f>'3J - SR'!$G$2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SR'!$B$3:$B$12</c:f>
            </c:strRef>
          </c:cat>
          <c:val>
            <c:numRef>
              <c:f>'3J - SR'!$G$3:$G$10</c:f>
              <c:numCache/>
            </c:numRef>
          </c:val>
          <c:smooth val="0"/>
        </c:ser>
        <c:ser>
          <c:idx val="4"/>
          <c:order val="4"/>
          <c:tx>
            <c:strRef>
              <c:f>'3J - SR'!$D$2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SR'!$B$3:$B$12</c:f>
            </c:strRef>
          </c:cat>
          <c:val>
            <c:numRef>
              <c:f>'3J - SR'!$D$3:$D$12</c:f>
              <c:numCache/>
            </c:numRef>
          </c:val>
          <c:smooth val="0"/>
        </c:ser>
        <c:axId val="1250197467"/>
        <c:axId val="1242012524"/>
      </c:lineChart>
      <c:catAx>
        <c:axId val="12501974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42012524"/>
      </c:catAx>
      <c:valAx>
        <c:axId val="1242012524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019746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'3J - SR'!$K$2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SR'!$J$3:$J$12</c:f>
            </c:strRef>
          </c:cat>
          <c:val>
            <c:numRef>
              <c:f>'3J - SR'!$K$3:$K$12</c:f>
              <c:numCache/>
            </c:numRef>
          </c:val>
          <c:smooth val="0"/>
        </c:ser>
        <c:ser>
          <c:idx val="1"/>
          <c:order val="1"/>
          <c:tx>
            <c:strRef>
              <c:f>'3J - SR'!$M$2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SR'!$J$3:$J$12</c:f>
            </c:strRef>
          </c:cat>
          <c:val>
            <c:numRef>
              <c:f>'3J - SR'!$M$3:$M$4</c:f>
              <c:numCache/>
            </c:numRef>
          </c:val>
          <c:smooth val="0"/>
        </c:ser>
        <c:ser>
          <c:idx val="2"/>
          <c:order val="2"/>
          <c:tx>
            <c:strRef>
              <c:f>'3J - SR'!$N$2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SR'!$J$3:$J$12</c:f>
            </c:strRef>
          </c:cat>
          <c:val>
            <c:numRef>
              <c:f>'3J - SR'!$N$3:$N$4</c:f>
              <c:numCache/>
            </c:numRef>
          </c:val>
          <c:smooth val="0"/>
        </c:ser>
        <c:ser>
          <c:idx val="3"/>
          <c:order val="3"/>
          <c:tx>
            <c:strRef>
              <c:f>'3J - SR'!$O$2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SR'!$J$3:$J$12</c:f>
            </c:strRef>
          </c:cat>
          <c:val>
            <c:numRef>
              <c:f>'3J - SR'!$O$3:$O$4</c:f>
              <c:numCache/>
            </c:numRef>
          </c:val>
          <c:smooth val="0"/>
        </c:ser>
        <c:axId val="316072860"/>
        <c:axId val="106854250"/>
      </c:lineChart>
      <c:catAx>
        <c:axId val="3160728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6854250"/>
      </c:catAx>
      <c:valAx>
        <c:axId val="106854250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1607286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'3J - MR'!$C$2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MR'!$B$3:$B$12</c:f>
            </c:strRef>
          </c:cat>
          <c:val>
            <c:numRef>
              <c:f>'3J - MR'!$C$3:$C$12</c:f>
              <c:numCache/>
            </c:numRef>
          </c:val>
          <c:smooth val="0"/>
        </c:ser>
        <c:ser>
          <c:idx val="1"/>
          <c:order val="1"/>
          <c:tx>
            <c:strRef>
              <c:f>'3J - MR'!$E$2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MR'!$B$3:$B$12</c:f>
            </c:strRef>
          </c:cat>
          <c:val>
            <c:numRef>
              <c:f>'3J - MR'!$E$3:$E$999</c:f>
              <c:numCache/>
            </c:numRef>
          </c:val>
          <c:smooth val="0"/>
        </c:ser>
        <c:ser>
          <c:idx val="2"/>
          <c:order val="2"/>
          <c:tx>
            <c:strRef>
              <c:f>'3J - MR'!$F$2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MR'!$B$3:$B$12</c:f>
            </c:strRef>
          </c:cat>
          <c:val>
            <c:numRef>
              <c:f>'3J - MR'!$F$3:$F$10</c:f>
              <c:numCache/>
            </c:numRef>
          </c:val>
          <c:smooth val="0"/>
        </c:ser>
        <c:ser>
          <c:idx val="3"/>
          <c:order val="3"/>
          <c:tx>
            <c:strRef>
              <c:f>'3J - MR'!$G$2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MR'!$B$3:$B$12</c:f>
            </c:strRef>
          </c:cat>
          <c:val>
            <c:numRef>
              <c:f>'3J - MR'!$G$3:$G$10</c:f>
              <c:numCache/>
            </c:numRef>
          </c:val>
          <c:smooth val="0"/>
        </c:ser>
        <c:ser>
          <c:idx val="4"/>
          <c:order val="4"/>
          <c:tx>
            <c:strRef>
              <c:f>'3J - MR'!$D$2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MR'!$B$3:$B$12</c:f>
            </c:strRef>
          </c:cat>
          <c:val>
            <c:numRef>
              <c:f>'3J - MR'!$D$3:$D$12</c:f>
              <c:numCache/>
            </c:numRef>
          </c:val>
          <c:smooth val="0"/>
        </c:ser>
        <c:axId val="48764969"/>
        <c:axId val="660928560"/>
      </c:lineChart>
      <c:catAx>
        <c:axId val="487649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60928560"/>
      </c:catAx>
      <c:valAx>
        <c:axId val="660928560"/>
        <c:scaling>
          <c:orientation val="minMax"/>
          <c:max val="5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76496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'KM - JA'!$C$2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JA'!$B$3:$B$12</c:f>
            </c:strRef>
          </c:cat>
          <c:val>
            <c:numRef>
              <c:f>'KM - JA'!$C$3:$C$12</c:f>
              <c:numCache/>
            </c:numRef>
          </c:val>
          <c:smooth val="0"/>
        </c:ser>
        <c:ser>
          <c:idx val="1"/>
          <c:order val="1"/>
          <c:tx>
            <c:strRef>
              <c:f>'KM - JA'!$E$2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JA'!$B$3:$B$12</c:f>
            </c:strRef>
          </c:cat>
          <c:val>
            <c:numRef>
              <c:f>'KM - JA'!$E$3:$E$999</c:f>
              <c:numCache/>
            </c:numRef>
          </c:val>
          <c:smooth val="0"/>
        </c:ser>
        <c:ser>
          <c:idx val="2"/>
          <c:order val="2"/>
          <c:tx>
            <c:strRef>
              <c:f>'KM - JA'!$F$2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JA'!$B$3:$B$12</c:f>
            </c:strRef>
          </c:cat>
          <c:val>
            <c:numRef>
              <c:f>'KM - JA'!$F$3:$F$10</c:f>
              <c:numCache/>
            </c:numRef>
          </c:val>
          <c:smooth val="0"/>
        </c:ser>
        <c:ser>
          <c:idx val="3"/>
          <c:order val="3"/>
          <c:tx>
            <c:strRef>
              <c:f>'KM - JA'!$G$2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JA'!$B$3:$B$12</c:f>
            </c:strRef>
          </c:cat>
          <c:val>
            <c:numRef>
              <c:f>'KM - JA'!$G$3:$G$10</c:f>
              <c:numCache/>
            </c:numRef>
          </c:val>
          <c:smooth val="0"/>
        </c:ser>
        <c:ser>
          <c:idx val="4"/>
          <c:order val="4"/>
          <c:tx>
            <c:strRef>
              <c:f>'KM - JA'!$D$2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'KM - JA'!$B$3:$B$12</c:f>
            </c:strRef>
          </c:cat>
          <c:val>
            <c:numRef>
              <c:f>'KM - JA'!$D$3:$D$12</c:f>
              <c:numCache/>
            </c:numRef>
          </c:val>
          <c:smooth val="0"/>
        </c:ser>
        <c:axId val="832890381"/>
        <c:axId val="1974705770"/>
      </c:lineChart>
      <c:catAx>
        <c:axId val="8328903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74705770"/>
      </c:catAx>
      <c:valAx>
        <c:axId val="1974705770"/>
        <c:scaling>
          <c:orientation val="minMax"/>
          <c:max val="4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289038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'3J - MR'!$K$2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MR'!$J$3:$J$12</c:f>
            </c:strRef>
          </c:cat>
          <c:val>
            <c:numRef>
              <c:f>'3J - MR'!$K$3:$K$12</c:f>
              <c:numCache/>
            </c:numRef>
          </c:val>
          <c:smooth val="0"/>
        </c:ser>
        <c:ser>
          <c:idx val="1"/>
          <c:order val="1"/>
          <c:tx>
            <c:strRef>
              <c:f>'3J - MR'!$M$2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MR'!$J$3:$J$12</c:f>
            </c:strRef>
          </c:cat>
          <c:val>
            <c:numRef>
              <c:f>'3J - MR'!$M$3:$M$5</c:f>
              <c:numCache/>
            </c:numRef>
          </c:val>
          <c:smooth val="0"/>
        </c:ser>
        <c:ser>
          <c:idx val="2"/>
          <c:order val="2"/>
          <c:tx>
            <c:strRef>
              <c:f>'3J - MR'!$N$2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MR'!$J$3:$J$12</c:f>
            </c:strRef>
          </c:cat>
          <c:val>
            <c:numRef>
              <c:f>'3J - MR'!$N$3:$N$4</c:f>
              <c:numCache/>
            </c:numRef>
          </c:val>
          <c:smooth val="0"/>
        </c:ser>
        <c:ser>
          <c:idx val="3"/>
          <c:order val="3"/>
          <c:tx>
            <c:strRef>
              <c:f>'3J - MR'!$O$2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'3J - MR'!$J$3:$J$12</c:f>
            </c:strRef>
          </c:cat>
          <c:val>
            <c:numRef>
              <c:f>'3J - MR'!$O$3:$O$4</c:f>
              <c:numCache/>
            </c:numRef>
          </c:val>
          <c:smooth val="0"/>
        </c:ser>
        <c:axId val="631710725"/>
        <c:axId val="1053321409"/>
      </c:lineChart>
      <c:catAx>
        <c:axId val="6317107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53321409"/>
      </c:catAx>
      <c:valAx>
        <c:axId val="1053321409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171072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HB'!$C$2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HB'!$B$3:$B$12</c:f>
            </c:strRef>
          </c:cat>
          <c:val>
            <c:numRef>
              <c:f>'3R - HB'!$C$3:$C$12</c:f>
              <c:numCache/>
            </c:numRef>
          </c:val>
          <c:smooth val="0"/>
        </c:ser>
        <c:ser>
          <c:idx val="1"/>
          <c:order val="1"/>
          <c:tx>
            <c:strRef>
              <c:f>'3R - HB'!$E$2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HB'!$B$3:$B$12</c:f>
            </c:strRef>
          </c:cat>
          <c:val>
            <c:numRef>
              <c:f>'3R - HB'!$E$3:$E$999</c:f>
              <c:numCache/>
            </c:numRef>
          </c:val>
          <c:smooth val="0"/>
        </c:ser>
        <c:ser>
          <c:idx val="2"/>
          <c:order val="2"/>
          <c:tx>
            <c:strRef>
              <c:f>'3R - HB'!$F$2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HB'!$B$3:$B$12</c:f>
            </c:strRef>
          </c:cat>
          <c:val>
            <c:numRef>
              <c:f>'3R - HB'!$F$3:$F$10</c:f>
              <c:numCache/>
            </c:numRef>
          </c:val>
          <c:smooth val="0"/>
        </c:ser>
        <c:ser>
          <c:idx val="3"/>
          <c:order val="3"/>
          <c:tx>
            <c:strRef>
              <c:f>'3R - HB'!$G$2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HB'!$B$3:$B$12</c:f>
            </c:strRef>
          </c:cat>
          <c:val>
            <c:numRef>
              <c:f>'3R - HB'!$G$3:$G$10</c:f>
              <c:numCache/>
            </c:numRef>
          </c:val>
          <c:smooth val="0"/>
        </c:ser>
        <c:ser>
          <c:idx val="4"/>
          <c:order val="4"/>
          <c:tx>
            <c:strRef>
              <c:f>'3R - HB'!$D$2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HB'!$B$3:$B$12</c:f>
            </c:strRef>
          </c:cat>
          <c:val>
            <c:numRef>
              <c:f>'3R - HB'!$D$3:$D$12</c:f>
              <c:numCache/>
            </c:numRef>
          </c:val>
          <c:smooth val="0"/>
        </c:ser>
        <c:axId val="1876954048"/>
        <c:axId val="1317006047"/>
      </c:lineChart>
      <c:catAx>
        <c:axId val="187695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7006047"/>
      </c:catAx>
      <c:valAx>
        <c:axId val="1317006047"/>
        <c:scaling>
          <c:orientation val="minMax"/>
          <c:max val="7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695404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HB'!$K$2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HB'!$J$3:$J$12</c:f>
            </c:strRef>
          </c:cat>
          <c:val>
            <c:numRef>
              <c:f>'3R - HB'!$K$3:$K$12</c:f>
              <c:numCache/>
            </c:numRef>
          </c:val>
          <c:smooth val="0"/>
        </c:ser>
        <c:ser>
          <c:idx val="1"/>
          <c:order val="1"/>
          <c:tx>
            <c:strRef>
              <c:f>'3R - HB'!$M$2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HB'!$J$3:$J$12</c:f>
            </c:strRef>
          </c:cat>
          <c:val>
            <c:numRef>
              <c:f>'3R - HB'!$M$3:$M$4</c:f>
              <c:numCache/>
            </c:numRef>
          </c:val>
          <c:smooth val="0"/>
        </c:ser>
        <c:ser>
          <c:idx val="2"/>
          <c:order val="2"/>
          <c:tx>
            <c:strRef>
              <c:f>'3R - HB'!$N$2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HB'!$J$3:$J$12</c:f>
            </c:strRef>
          </c:cat>
          <c:val>
            <c:numRef>
              <c:f>'3R - HB'!$N$3:$N$4</c:f>
              <c:numCache/>
            </c:numRef>
          </c:val>
          <c:smooth val="0"/>
        </c:ser>
        <c:ser>
          <c:idx val="3"/>
          <c:order val="3"/>
          <c:tx>
            <c:strRef>
              <c:f>'3R - HB'!$O$2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HB'!$J$3:$J$12</c:f>
            </c:strRef>
          </c:cat>
          <c:val>
            <c:numRef>
              <c:f>'3R - HB'!$O$3:$O$4</c:f>
              <c:numCache/>
            </c:numRef>
          </c:val>
          <c:smooth val="0"/>
        </c:ser>
        <c:axId val="1532597312"/>
        <c:axId val="1955372060"/>
      </c:lineChart>
      <c:catAx>
        <c:axId val="153259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5372060"/>
      </c:catAx>
      <c:valAx>
        <c:axId val="1955372060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259731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LB'!$C$2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LB'!$B$3:$B$12</c:f>
            </c:strRef>
          </c:cat>
          <c:val>
            <c:numRef>
              <c:f>'3R - LB'!$C$3:$C$12</c:f>
              <c:numCache/>
            </c:numRef>
          </c:val>
          <c:smooth val="0"/>
        </c:ser>
        <c:ser>
          <c:idx val="1"/>
          <c:order val="1"/>
          <c:tx>
            <c:strRef>
              <c:f>'3R - LB'!$E$2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LB'!$B$3:$B$12</c:f>
            </c:strRef>
          </c:cat>
          <c:val>
            <c:numRef>
              <c:f>'3R - LB'!$E$3:$E$999</c:f>
              <c:numCache/>
            </c:numRef>
          </c:val>
          <c:smooth val="0"/>
        </c:ser>
        <c:ser>
          <c:idx val="2"/>
          <c:order val="2"/>
          <c:tx>
            <c:strRef>
              <c:f>'3R - LB'!$F$2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LB'!$B$3:$B$12</c:f>
            </c:strRef>
          </c:cat>
          <c:val>
            <c:numRef>
              <c:f>'3R - LB'!$F$3:$F$10</c:f>
              <c:numCache/>
            </c:numRef>
          </c:val>
          <c:smooth val="0"/>
        </c:ser>
        <c:axId val="524647536"/>
        <c:axId val="125220664"/>
      </c:lineChart>
      <c:catAx>
        <c:axId val="52464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220664"/>
      </c:catAx>
      <c:valAx>
        <c:axId val="125220664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2464753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LB'!$K$2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LB'!$J$3:$J$12</c:f>
            </c:strRef>
          </c:cat>
          <c:val>
            <c:numRef>
              <c:f>'3R - LB'!$K$3:$K$12</c:f>
              <c:numCache/>
            </c:numRef>
          </c:val>
          <c:smooth val="0"/>
        </c:ser>
        <c:ser>
          <c:idx val="1"/>
          <c:order val="1"/>
          <c:tx>
            <c:strRef>
              <c:f>'3R - LB'!$M$2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LB'!$J$3:$J$12</c:f>
            </c:strRef>
          </c:cat>
          <c:val>
            <c:numRef>
              <c:f>'3R - LB'!$M$3:$M$4</c:f>
              <c:numCache/>
            </c:numRef>
          </c:val>
          <c:smooth val="0"/>
        </c:ser>
        <c:ser>
          <c:idx val="2"/>
          <c:order val="2"/>
          <c:tx>
            <c:strRef>
              <c:f>'3R - LB'!$N$2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LB'!$J$3:$J$12</c:f>
            </c:strRef>
          </c:cat>
          <c:val>
            <c:numRef>
              <c:f>'3R - LB'!$N$3:$N$4</c:f>
              <c:numCache/>
            </c:numRef>
          </c:val>
          <c:smooth val="0"/>
        </c:ser>
        <c:ser>
          <c:idx val="3"/>
          <c:order val="3"/>
          <c:tx>
            <c:strRef>
              <c:f>'3R - LB'!$O$2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LB'!$J$3:$J$12</c:f>
            </c:strRef>
          </c:cat>
          <c:val>
            <c:numRef>
              <c:f>'3R - LB'!$O$3:$O$4</c:f>
              <c:numCache/>
            </c:numRef>
          </c:val>
          <c:smooth val="0"/>
        </c:ser>
        <c:axId val="604599002"/>
        <c:axId val="93733457"/>
      </c:lineChart>
      <c:catAx>
        <c:axId val="6045990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3733457"/>
      </c:catAx>
      <c:valAx>
        <c:axId val="9373345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0459900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BB'!$C$2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BB'!$B$3:$B$12</c:f>
            </c:strRef>
          </c:cat>
          <c:val>
            <c:numRef>
              <c:f>'3R - BB'!$C$3:$C$12</c:f>
              <c:numCache/>
            </c:numRef>
          </c:val>
          <c:smooth val="0"/>
        </c:ser>
        <c:ser>
          <c:idx val="1"/>
          <c:order val="1"/>
          <c:tx>
            <c:strRef>
              <c:f>'3R - BB'!$E$2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BB'!$B$3:$B$12</c:f>
            </c:strRef>
          </c:cat>
          <c:val>
            <c:numRef>
              <c:f>'3R - BB'!$E$3:$E$999</c:f>
              <c:numCache/>
            </c:numRef>
          </c:val>
          <c:smooth val="0"/>
        </c:ser>
        <c:ser>
          <c:idx val="2"/>
          <c:order val="2"/>
          <c:tx>
            <c:strRef>
              <c:f>'3R - BB'!$F$2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BB'!$B$3:$B$12</c:f>
            </c:strRef>
          </c:cat>
          <c:val>
            <c:numRef>
              <c:f>'3R - BB'!$F$3:$F$10</c:f>
              <c:numCache/>
            </c:numRef>
          </c:val>
          <c:smooth val="0"/>
        </c:ser>
        <c:ser>
          <c:idx val="3"/>
          <c:order val="3"/>
          <c:tx>
            <c:strRef>
              <c:f>'3R - BB'!$G$2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BB'!$B$3:$B$12</c:f>
            </c:strRef>
          </c:cat>
          <c:val>
            <c:numRef>
              <c:f>'3R - BB'!$G$3:$G$10</c:f>
              <c:numCache/>
            </c:numRef>
          </c:val>
          <c:smooth val="0"/>
        </c:ser>
        <c:ser>
          <c:idx val="4"/>
          <c:order val="4"/>
          <c:tx>
            <c:strRef>
              <c:f>'3R - BB'!$D$2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BB'!$B$3:$B$12</c:f>
            </c:strRef>
          </c:cat>
          <c:val>
            <c:numRef>
              <c:f>'3R - BB'!$D$3:$D$12</c:f>
              <c:numCache/>
            </c:numRef>
          </c:val>
          <c:smooth val="0"/>
        </c:ser>
        <c:axId val="1841252646"/>
        <c:axId val="1989974619"/>
      </c:lineChart>
      <c:catAx>
        <c:axId val="18412526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9974619"/>
      </c:catAx>
      <c:valAx>
        <c:axId val="1989974619"/>
        <c:scaling>
          <c:orientation val="minMax"/>
          <c:max val="8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4125264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BB'!$K$2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BB'!$J$3:$J$12</c:f>
            </c:strRef>
          </c:cat>
          <c:val>
            <c:numRef>
              <c:f>'3R - BB'!$K$3:$K$12</c:f>
              <c:numCache/>
            </c:numRef>
          </c:val>
          <c:smooth val="0"/>
        </c:ser>
        <c:ser>
          <c:idx val="1"/>
          <c:order val="1"/>
          <c:tx>
            <c:strRef>
              <c:f>'3R - BB'!$M$2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BB'!$J$3:$J$12</c:f>
            </c:strRef>
          </c:cat>
          <c:val>
            <c:numRef>
              <c:f>'3R - BB'!$M$3:$M$4</c:f>
              <c:numCache/>
            </c:numRef>
          </c:val>
          <c:smooth val="0"/>
        </c:ser>
        <c:ser>
          <c:idx val="2"/>
          <c:order val="2"/>
          <c:tx>
            <c:strRef>
              <c:f>'3R - BB'!$N$2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BB'!$J$3:$J$12</c:f>
            </c:strRef>
          </c:cat>
          <c:val>
            <c:numRef>
              <c:f>'3R - BB'!$N$3:$N$4</c:f>
              <c:numCache/>
            </c:numRef>
          </c:val>
          <c:smooth val="0"/>
        </c:ser>
        <c:ser>
          <c:idx val="3"/>
          <c:order val="3"/>
          <c:tx>
            <c:strRef>
              <c:f>'3R - BB'!$O$2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BB'!$J$3:$J$12</c:f>
            </c:strRef>
          </c:cat>
          <c:val>
            <c:numRef>
              <c:f>'3R - BB'!$O$3:$O$4</c:f>
              <c:numCache/>
            </c:numRef>
          </c:val>
          <c:smooth val="0"/>
        </c:ser>
        <c:axId val="421692348"/>
        <c:axId val="1050296735"/>
      </c:lineChart>
      <c:catAx>
        <c:axId val="4216923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50296735"/>
      </c:catAx>
      <c:valAx>
        <c:axId val="1050296735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169234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NC'!$C$2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NC'!$B$3:$B$12</c:f>
            </c:strRef>
          </c:cat>
          <c:val>
            <c:numRef>
              <c:f>'3R - NC'!$C$3:$C$12</c:f>
              <c:numCache/>
            </c:numRef>
          </c:val>
          <c:smooth val="0"/>
        </c:ser>
        <c:ser>
          <c:idx val="1"/>
          <c:order val="1"/>
          <c:tx>
            <c:strRef>
              <c:f>'3R - NC'!$E$2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NC'!$B$3:$B$12</c:f>
            </c:strRef>
          </c:cat>
          <c:val>
            <c:numRef>
              <c:f>'3R - NC'!$E$3:$E$999</c:f>
              <c:numCache/>
            </c:numRef>
          </c:val>
          <c:smooth val="0"/>
        </c:ser>
        <c:ser>
          <c:idx val="2"/>
          <c:order val="2"/>
          <c:tx>
            <c:strRef>
              <c:f>'3R - NC'!$F$2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NC'!$B$3:$B$12</c:f>
            </c:strRef>
          </c:cat>
          <c:val>
            <c:numRef>
              <c:f>'3R - NC'!$F$3:$F$10</c:f>
              <c:numCache/>
            </c:numRef>
          </c:val>
          <c:smooth val="0"/>
        </c:ser>
        <c:ser>
          <c:idx val="3"/>
          <c:order val="3"/>
          <c:tx>
            <c:strRef>
              <c:f>'3R - NC'!$G$2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NC'!$B$3:$B$12</c:f>
            </c:strRef>
          </c:cat>
          <c:val>
            <c:numRef>
              <c:f>'3R - NC'!$G$3:$G$10</c:f>
              <c:numCache/>
            </c:numRef>
          </c:val>
          <c:smooth val="0"/>
        </c:ser>
        <c:ser>
          <c:idx val="4"/>
          <c:order val="4"/>
          <c:tx>
            <c:strRef>
              <c:f>'3R - NC'!$D$2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NC'!$B$3:$B$12</c:f>
            </c:strRef>
          </c:cat>
          <c:val>
            <c:numRef>
              <c:f>'3R - NC'!$D$3:$D$12</c:f>
              <c:numCache/>
            </c:numRef>
          </c:val>
          <c:smooth val="0"/>
        </c:ser>
        <c:axId val="2093430485"/>
        <c:axId val="807568344"/>
      </c:lineChart>
      <c:catAx>
        <c:axId val="20934304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7568344"/>
      </c:catAx>
      <c:valAx>
        <c:axId val="807568344"/>
        <c:scaling>
          <c:orientation val="minMax"/>
          <c:max val="8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9343048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NC'!$K$2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NC'!$J$3:$J$12</c:f>
            </c:strRef>
          </c:cat>
          <c:val>
            <c:numRef>
              <c:f>'3R - NC'!$K$3:$K$12</c:f>
              <c:numCache/>
            </c:numRef>
          </c:val>
          <c:smooth val="0"/>
        </c:ser>
        <c:ser>
          <c:idx val="1"/>
          <c:order val="1"/>
          <c:tx>
            <c:strRef>
              <c:f>'3R - NC'!$M$2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NC'!$J$3:$J$12</c:f>
            </c:strRef>
          </c:cat>
          <c:val>
            <c:numRef>
              <c:f>'3R - NC'!$M$3:$M$4</c:f>
              <c:numCache/>
            </c:numRef>
          </c:val>
          <c:smooth val="0"/>
        </c:ser>
        <c:ser>
          <c:idx val="2"/>
          <c:order val="2"/>
          <c:tx>
            <c:strRef>
              <c:f>'3R - NC'!$N$2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NC'!$J$3:$J$12</c:f>
            </c:strRef>
          </c:cat>
          <c:val>
            <c:numRef>
              <c:f>'3R - NC'!$N$3:$N$4</c:f>
              <c:numCache/>
            </c:numRef>
          </c:val>
          <c:smooth val="0"/>
        </c:ser>
        <c:ser>
          <c:idx val="3"/>
          <c:order val="3"/>
          <c:tx>
            <c:strRef>
              <c:f>'3R - NC'!$O$2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NC'!$J$3:$J$12</c:f>
            </c:strRef>
          </c:cat>
          <c:val>
            <c:numRef>
              <c:f>'3R - NC'!$O$3:$O$4</c:f>
              <c:numCache/>
            </c:numRef>
          </c:val>
          <c:smooth val="0"/>
        </c:ser>
        <c:axId val="1973273418"/>
        <c:axId val="982570466"/>
      </c:lineChart>
      <c:catAx>
        <c:axId val="19732734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82570466"/>
      </c:catAx>
      <c:valAx>
        <c:axId val="982570466"/>
        <c:scaling>
          <c:orientation val="minMax"/>
          <c:max val="8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732734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SP'!$C$2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SP'!$B$3:$B$12</c:f>
            </c:strRef>
          </c:cat>
          <c:val>
            <c:numRef>
              <c:f>'3R - SP'!$C$3:$C$12</c:f>
              <c:numCache/>
            </c:numRef>
          </c:val>
          <c:smooth val="0"/>
        </c:ser>
        <c:ser>
          <c:idx val="1"/>
          <c:order val="1"/>
          <c:tx>
            <c:strRef>
              <c:f>'3R - SP'!$E$2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SP'!$B$3:$B$12</c:f>
            </c:strRef>
          </c:cat>
          <c:val>
            <c:numRef>
              <c:f>'3R - SP'!$E$3:$E$999</c:f>
              <c:numCache/>
            </c:numRef>
          </c:val>
          <c:smooth val="0"/>
        </c:ser>
        <c:ser>
          <c:idx val="2"/>
          <c:order val="2"/>
          <c:tx>
            <c:strRef>
              <c:f>'3R - SP'!$F$2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SP'!$B$3:$B$12</c:f>
            </c:strRef>
          </c:cat>
          <c:val>
            <c:numRef>
              <c:f>'3R - SP'!$F$3:$F$10</c:f>
              <c:numCache/>
            </c:numRef>
          </c:val>
          <c:smooth val="0"/>
        </c:ser>
        <c:ser>
          <c:idx val="3"/>
          <c:order val="3"/>
          <c:tx>
            <c:strRef>
              <c:f>'3R - SP'!$G$2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SP'!$B$3:$B$12</c:f>
            </c:strRef>
          </c:cat>
          <c:val>
            <c:numRef>
              <c:f>'3R - SP'!$G$3:$G$10</c:f>
              <c:numCache/>
            </c:numRef>
          </c:val>
          <c:smooth val="0"/>
        </c:ser>
        <c:ser>
          <c:idx val="4"/>
          <c:order val="4"/>
          <c:tx>
            <c:strRef>
              <c:f>'3R - SP'!$D$2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SP'!$B$3:$B$12</c:f>
            </c:strRef>
          </c:cat>
          <c:val>
            <c:numRef>
              <c:f>'3R - SP'!$D$3:$D$12</c:f>
              <c:numCache/>
            </c:numRef>
          </c:val>
          <c:smooth val="0"/>
        </c:ser>
        <c:axId val="1703384719"/>
        <c:axId val="1697223076"/>
      </c:lineChart>
      <c:catAx>
        <c:axId val="1703384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7223076"/>
      </c:catAx>
      <c:valAx>
        <c:axId val="1697223076"/>
        <c:scaling>
          <c:orientation val="minMax"/>
          <c:max val="6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0338471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'KM - JA'!$K$2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JA'!$J$3:$J$12</c:f>
            </c:strRef>
          </c:cat>
          <c:val>
            <c:numRef>
              <c:f>'KM - JA'!$K$3:$K$12</c:f>
              <c:numCache/>
            </c:numRef>
          </c:val>
          <c:smooth val="0"/>
        </c:ser>
        <c:ser>
          <c:idx val="1"/>
          <c:order val="1"/>
          <c:tx>
            <c:strRef>
              <c:f>'KM - JA'!$M$2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JA'!$J$3:$J$12</c:f>
            </c:strRef>
          </c:cat>
          <c:val>
            <c:numRef>
              <c:f>'KM - JA'!$M$3:$M$4</c:f>
              <c:numCache/>
            </c:numRef>
          </c:val>
          <c:smooth val="0"/>
        </c:ser>
        <c:ser>
          <c:idx val="2"/>
          <c:order val="2"/>
          <c:tx>
            <c:strRef>
              <c:f>'KM - JA'!$N$2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JA'!$J$3:$J$12</c:f>
            </c:strRef>
          </c:cat>
          <c:val>
            <c:numRef>
              <c:f>'KM - JA'!$N$3:$N$4</c:f>
              <c:numCache/>
            </c:numRef>
          </c:val>
          <c:smooth val="0"/>
        </c:ser>
        <c:axId val="783555733"/>
        <c:axId val="883961723"/>
      </c:lineChart>
      <c:catAx>
        <c:axId val="7835557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3961723"/>
      </c:catAx>
      <c:valAx>
        <c:axId val="883961723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355573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SP'!$K$2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SP'!$J$3:$J$12</c:f>
            </c:strRef>
          </c:cat>
          <c:val>
            <c:numRef>
              <c:f>'3R - SP'!$K$3:$K$12</c:f>
              <c:numCache/>
            </c:numRef>
          </c:val>
          <c:smooth val="0"/>
        </c:ser>
        <c:ser>
          <c:idx val="1"/>
          <c:order val="1"/>
          <c:tx>
            <c:strRef>
              <c:f>'3R - SP'!$M$2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SP'!$J$3:$J$12</c:f>
            </c:strRef>
          </c:cat>
          <c:val>
            <c:numRef>
              <c:f>'3R - SP'!$M$3:$M$4</c:f>
              <c:numCache/>
            </c:numRef>
          </c:val>
          <c:smooth val="0"/>
        </c:ser>
        <c:ser>
          <c:idx val="2"/>
          <c:order val="2"/>
          <c:tx>
            <c:strRef>
              <c:f>'3R - SP'!$N$2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SP'!$J$3:$J$12</c:f>
            </c:strRef>
          </c:cat>
          <c:val>
            <c:numRef>
              <c:f>'3R - SP'!$N$3:$N$4</c:f>
              <c:numCache/>
            </c:numRef>
          </c:val>
          <c:smooth val="0"/>
        </c:ser>
        <c:ser>
          <c:idx val="3"/>
          <c:order val="3"/>
          <c:tx>
            <c:strRef>
              <c:f>'3R - SP'!$O$2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SP'!$J$3:$J$12</c:f>
            </c:strRef>
          </c:cat>
          <c:val>
            <c:numRef>
              <c:f>'3R - SP'!$O$3:$O$4</c:f>
              <c:numCache/>
            </c:numRef>
          </c:val>
          <c:smooth val="0"/>
        </c:ser>
        <c:axId val="922271714"/>
        <c:axId val="1468966545"/>
      </c:lineChart>
      <c:catAx>
        <c:axId val="9222717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8966545"/>
      </c:catAx>
      <c:valAx>
        <c:axId val="1468966545"/>
        <c:scaling>
          <c:orientation val="minMax"/>
          <c:max val="3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22717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CR'!$C$2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CR'!$B$3:$B$12</c:f>
            </c:strRef>
          </c:cat>
          <c:val>
            <c:numRef>
              <c:f>'3R - CR'!$C$3:$C$12</c:f>
              <c:numCache/>
            </c:numRef>
          </c:val>
          <c:smooth val="0"/>
        </c:ser>
        <c:ser>
          <c:idx val="1"/>
          <c:order val="1"/>
          <c:tx>
            <c:strRef>
              <c:f>'3R - CR'!$E$2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CR'!$B$3:$B$12</c:f>
            </c:strRef>
          </c:cat>
          <c:val>
            <c:numRef>
              <c:f>'3R - CR'!$E$3:$E$999</c:f>
              <c:numCache/>
            </c:numRef>
          </c:val>
          <c:smooth val="0"/>
        </c:ser>
        <c:ser>
          <c:idx val="2"/>
          <c:order val="2"/>
          <c:tx>
            <c:strRef>
              <c:f>'3R - CR'!$F$2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CR'!$B$3:$B$12</c:f>
            </c:strRef>
          </c:cat>
          <c:val>
            <c:numRef>
              <c:f>'3R - CR'!$F$3:$F$10</c:f>
              <c:numCache/>
            </c:numRef>
          </c:val>
          <c:smooth val="0"/>
        </c:ser>
        <c:ser>
          <c:idx val="3"/>
          <c:order val="3"/>
          <c:tx>
            <c:strRef>
              <c:f>'3R - CR'!$G$2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CR'!$B$3:$B$12</c:f>
            </c:strRef>
          </c:cat>
          <c:val>
            <c:numRef>
              <c:f>'3R - CR'!$G$3:$G$10</c:f>
              <c:numCache/>
            </c:numRef>
          </c:val>
          <c:smooth val="0"/>
        </c:ser>
        <c:ser>
          <c:idx val="4"/>
          <c:order val="4"/>
          <c:tx>
            <c:strRef>
              <c:f>'3R - CR'!$D$2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CR'!$B$3:$B$12</c:f>
            </c:strRef>
          </c:cat>
          <c:val>
            <c:numRef>
              <c:f>'3R - CR'!$D$3:$D$12</c:f>
              <c:numCache/>
            </c:numRef>
          </c:val>
          <c:smooth val="0"/>
        </c:ser>
        <c:axId val="1112162277"/>
        <c:axId val="1657179152"/>
      </c:lineChart>
      <c:catAx>
        <c:axId val="11121622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57179152"/>
      </c:catAx>
      <c:valAx>
        <c:axId val="1657179152"/>
        <c:scaling>
          <c:orientation val="minMax"/>
          <c:max val="7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21622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CR'!$K$2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CR'!$J$3:$J$12</c:f>
            </c:strRef>
          </c:cat>
          <c:val>
            <c:numRef>
              <c:f>'3R - CR'!$K$3:$K$12</c:f>
              <c:numCache/>
            </c:numRef>
          </c:val>
          <c:smooth val="0"/>
        </c:ser>
        <c:ser>
          <c:idx val="1"/>
          <c:order val="1"/>
          <c:tx>
            <c:strRef>
              <c:f>'3R - CR'!$M$2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CR'!$J$3:$J$12</c:f>
            </c:strRef>
          </c:cat>
          <c:val>
            <c:numRef>
              <c:f>'3R - CR'!$M$3:$M$4</c:f>
              <c:numCache/>
            </c:numRef>
          </c:val>
          <c:smooth val="0"/>
        </c:ser>
        <c:ser>
          <c:idx val="2"/>
          <c:order val="2"/>
          <c:tx>
            <c:strRef>
              <c:f>'3R - CR'!$N$2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CR'!$J$3:$J$12</c:f>
            </c:strRef>
          </c:cat>
          <c:val>
            <c:numRef>
              <c:f>'3R - CR'!$N$3:$N$4</c:f>
              <c:numCache/>
            </c:numRef>
          </c:val>
          <c:smooth val="0"/>
        </c:ser>
        <c:ser>
          <c:idx val="3"/>
          <c:order val="3"/>
          <c:tx>
            <c:strRef>
              <c:f>'3R - CR'!$O$2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CR'!$J$3:$J$12</c:f>
            </c:strRef>
          </c:cat>
          <c:val>
            <c:numRef>
              <c:f>'3R - CR'!$O$3:$O$4</c:f>
              <c:numCache/>
            </c:numRef>
          </c:val>
          <c:smooth val="0"/>
        </c:ser>
        <c:axId val="1924564134"/>
        <c:axId val="850665023"/>
      </c:lineChart>
      <c:catAx>
        <c:axId val="19245641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50665023"/>
      </c:catAx>
      <c:valAx>
        <c:axId val="850665023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245641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MS'!$C$2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MS'!$B$3:$B$12</c:f>
            </c:strRef>
          </c:cat>
          <c:val>
            <c:numRef>
              <c:f>'3R - MS'!$C$3:$C$12</c:f>
              <c:numCache/>
            </c:numRef>
          </c:val>
          <c:smooth val="0"/>
        </c:ser>
        <c:ser>
          <c:idx val="1"/>
          <c:order val="1"/>
          <c:tx>
            <c:strRef>
              <c:f>'3R - MS'!$E$2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MS'!$B$3:$B$12</c:f>
            </c:strRef>
          </c:cat>
          <c:val>
            <c:numRef>
              <c:f>'3R - MS'!$E$3:$E$999</c:f>
              <c:numCache/>
            </c:numRef>
          </c:val>
          <c:smooth val="0"/>
        </c:ser>
        <c:ser>
          <c:idx val="2"/>
          <c:order val="2"/>
          <c:tx>
            <c:strRef>
              <c:f>'3R - MS'!$F$2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MS'!$B$3:$B$12</c:f>
            </c:strRef>
          </c:cat>
          <c:val>
            <c:numRef>
              <c:f>'3R - MS'!$F$3:$F$10</c:f>
              <c:numCache/>
            </c:numRef>
          </c:val>
          <c:smooth val="0"/>
        </c:ser>
        <c:axId val="463878037"/>
        <c:axId val="1290553645"/>
      </c:lineChart>
      <c:catAx>
        <c:axId val="4638780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90553645"/>
      </c:catAx>
      <c:valAx>
        <c:axId val="1290553645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6387803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'3R - MS'!$K$2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MS'!$J$3:$J$12</c:f>
            </c:strRef>
          </c:cat>
          <c:val>
            <c:numRef>
              <c:f>'3R - MS'!$K$3:$K$12</c:f>
              <c:numCache/>
            </c:numRef>
          </c:val>
          <c:smooth val="0"/>
        </c:ser>
        <c:ser>
          <c:idx val="1"/>
          <c:order val="1"/>
          <c:tx>
            <c:strRef>
              <c:f>'3R - MS'!$M$2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MS'!$J$3:$J$12</c:f>
            </c:strRef>
          </c:cat>
          <c:val>
            <c:numRef>
              <c:f>'3R - MS'!$M$3:$M$4</c:f>
              <c:numCache/>
            </c:numRef>
          </c:val>
          <c:smooth val="0"/>
        </c:ser>
        <c:ser>
          <c:idx val="2"/>
          <c:order val="2"/>
          <c:tx>
            <c:strRef>
              <c:f>'3R - MS'!$N$2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MS'!$J$3:$J$12</c:f>
            </c:strRef>
          </c:cat>
          <c:val>
            <c:numRef>
              <c:f>'3R - MS'!$N$3:$N$4</c:f>
              <c:numCache/>
            </c:numRef>
          </c:val>
          <c:smooth val="0"/>
        </c:ser>
        <c:ser>
          <c:idx val="3"/>
          <c:order val="3"/>
          <c:tx>
            <c:strRef>
              <c:f>'3R - MS'!$O$2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'3R - MS'!$J$3:$J$12</c:f>
            </c:strRef>
          </c:cat>
          <c:val>
            <c:numRef>
              <c:f>'3R - MS'!$O$3:$O$4</c:f>
              <c:numCache/>
            </c:numRef>
          </c:val>
          <c:smooth val="0"/>
        </c:ser>
        <c:axId val="1254689606"/>
        <c:axId val="287296997"/>
      </c:lineChart>
      <c:catAx>
        <c:axId val="12546896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7296997"/>
      </c:catAx>
      <c:valAx>
        <c:axId val="2872969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468960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AC'!$C$2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AC'!$B$3:$B$12</c:f>
            </c:strRef>
          </c:cat>
          <c:val>
            <c:numRef>
              <c:f>'3W - AC'!$C$3:$C$12</c:f>
              <c:numCache/>
            </c:numRef>
          </c:val>
          <c:smooth val="0"/>
        </c:ser>
        <c:ser>
          <c:idx val="1"/>
          <c:order val="1"/>
          <c:tx>
            <c:strRef>
              <c:f>'3W - AC'!$E$2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AC'!$B$3:$B$12</c:f>
            </c:strRef>
          </c:cat>
          <c:val>
            <c:numRef>
              <c:f>'3W - AC'!$E$3:$E$999</c:f>
              <c:numCache/>
            </c:numRef>
          </c:val>
          <c:smooth val="0"/>
        </c:ser>
        <c:ser>
          <c:idx val="2"/>
          <c:order val="2"/>
          <c:tx>
            <c:strRef>
              <c:f>'3W - AC'!$F$2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AC'!$B$3:$B$12</c:f>
            </c:strRef>
          </c:cat>
          <c:val>
            <c:numRef>
              <c:f>'3W - AC'!$F$3:$F$10</c:f>
              <c:numCache/>
            </c:numRef>
          </c:val>
          <c:smooth val="0"/>
        </c:ser>
        <c:ser>
          <c:idx val="3"/>
          <c:order val="3"/>
          <c:tx>
            <c:strRef>
              <c:f>'3W - AC'!$G$2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AC'!$B$3:$B$12</c:f>
            </c:strRef>
          </c:cat>
          <c:val>
            <c:numRef>
              <c:f>'3W - AC'!$G$3:$G$10</c:f>
              <c:numCache/>
            </c:numRef>
          </c:val>
          <c:smooth val="0"/>
        </c:ser>
        <c:ser>
          <c:idx val="4"/>
          <c:order val="4"/>
          <c:tx>
            <c:strRef>
              <c:f>'3W - AC'!$D$2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AC'!$B$3:$B$12</c:f>
            </c:strRef>
          </c:cat>
          <c:val>
            <c:numRef>
              <c:f>'3W - AC'!$D$3:$D$12</c:f>
              <c:numCache/>
            </c:numRef>
          </c:val>
          <c:smooth val="0"/>
        </c:ser>
        <c:axId val="1158070240"/>
        <c:axId val="1819095553"/>
      </c:lineChart>
      <c:catAx>
        <c:axId val="115807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19095553"/>
      </c:catAx>
      <c:valAx>
        <c:axId val="1819095553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807024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AC'!$K$2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AC'!$J$3:$J$12</c:f>
            </c:strRef>
          </c:cat>
          <c:val>
            <c:numRef>
              <c:f>'3W - AC'!$K$3:$K$12</c:f>
              <c:numCache/>
            </c:numRef>
          </c:val>
          <c:smooth val="0"/>
        </c:ser>
        <c:ser>
          <c:idx val="1"/>
          <c:order val="1"/>
          <c:tx>
            <c:strRef>
              <c:f>'3W - AC'!$M$2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AC'!$J$3:$J$12</c:f>
            </c:strRef>
          </c:cat>
          <c:val>
            <c:numRef>
              <c:f>'3W - AC'!$M$3:$M$4</c:f>
              <c:numCache/>
            </c:numRef>
          </c:val>
          <c:smooth val="0"/>
        </c:ser>
        <c:ser>
          <c:idx val="2"/>
          <c:order val="2"/>
          <c:tx>
            <c:strRef>
              <c:f>'3W - AC'!$N$2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AC'!$J$3:$J$12</c:f>
            </c:strRef>
          </c:cat>
          <c:val>
            <c:numRef>
              <c:f>'3W - AC'!$N$3:$N$4</c:f>
              <c:numCache/>
            </c:numRef>
          </c:val>
          <c:smooth val="0"/>
        </c:ser>
        <c:ser>
          <c:idx val="3"/>
          <c:order val="3"/>
          <c:tx>
            <c:strRef>
              <c:f>'3W - AC'!$O$2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AC'!$J$3:$J$12</c:f>
            </c:strRef>
          </c:cat>
          <c:val>
            <c:numRef>
              <c:f>'3W - AC'!$O$3:$O$4</c:f>
              <c:numCache/>
            </c:numRef>
          </c:val>
          <c:smooth val="0"/>
        </c:ser>
        <c:axId val="2116785490"/>
        <c:axId val="824482170"/>
      </c:lineChart>
      <c:catAx>
        <c:axId val="21167854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24482170"/>
      </c:catAx>
      <c:valAx>
        <c:axId val="824482170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1678549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CG'!$C$2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CG'!$B$3:$B$12</c:f>
            </c:strRef>
          </c:cat>
          <c:val>
            <c:numRef>
              <c:f>'3W - CG'!$C$3:$C$12</c:f>
              <c:numCache/>
            </c:numRef>
          </c:val>
          <c:smooth val="0"/>
        </c:ser>
        <c:ser>
          <c:idx val="1"/>
          <c:order val="1"/>
          <c:tx>
            <c:strRef>
              <c:f>'3W - CG'!$E$2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CG'!$B$3:$B$12</c:f>
            </c:strRef>
          </c:cat>
          <c:val>
            <c:numRef>
              <c:f>'3W - CG'!$E$3:$E$999</c:f>
              <c:numCache/>
            </c:numRef>
          </c:val>
          <c:smooth val="0"/>
        </c:ser>
        <c:ser>
          <c:idx val="2"/>
          <c:order val="2"/>
          <c:tx>
            <c:strRef>
              <c:f>'3W - CG'!$F$2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CG'!$B$3:$B$12</c:f>
            </c:strRef>
          </c:cat>
          <c:val>
            <c:numRef>
              <c:f>'3W - CG'!$F$3:$F$10</c:f>
              <c:numCache/>
            </c:numRef>
          </c:val>
          <c:smooth val="0"/>
        </c:ser>
        <c:ser>
          <c:idx val="3"/>
          <c:order val="3"/>
          <c:tx>
            <c:strRef>
              <c:f>'3W - CG'!$G$2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CG'!$B$3:$B$12</c:f>
            </c:strRef>
          </c:cat>
          <c:val>
            <c:numRef>
              <c:f>'3W - CG'!$G$3:$G$10</c:f>
              <c:numCache/>
            </c:numRef>
          </c:val>
          <c:smooth val="0"/>
        </c:ser>
        <c:ser>
          <c:idx val="4"/>
          <c:order val="4"/>
          <c:tx>
            <c:strRef>
              <c:f>'3W - CG'!$D$2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CG'!$B$3:$B$12</c:f>
            </c:strRef>
          </c:cat>
          <c:val>
            <c:numRef>
              <c:f>'3W - CG'!$D$3:$D$12</c:f>
              <c:numCache/>
            </c:numRef>
          </c:val>
          <c:smooth val="0"/>
        </c:ser>
        <c:axId val="969735598"/>
        <c:axId val="1331291461"/>
      </c:lineChart>
      <c:catAx>
        <c:axId val="9697355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31291461"/>
      </c:catAx>
      <c:valAx>
        <c:axId val="1331291461"/>
        <c:scaling>
          <c:orientation val="minMax"/>
          <c:max val="8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973559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CG'!$K$2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CG'!$J$3:$J$12</c:f>
            </c:strRef>
          </c:cat>
          <c:val>
            <c:numRef>
              <c:f>'3W - CG'!$K$3:$K$12</c:f>
              <c:numCache/>
            </c:numRef>
          </c:val>
          <c:smooth val="0"/>
        </c:ser>
        <c:ser>
          <c:idx val="1"/>
          <c:order val="1"/>
          <c:tx>
            <c:strRef>
              <c:f>'3W - CG'!$M$2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CG'!$J$3:$J$12</c:f>
            </c:strRef>
          </c:cat>
          <c:val>
            <c:numRef>
              <c:f>'3W - CG'!$M$3:$M$4</c:f>
              <c:numCache/>
            </c:numRef>
          </c:val>
          <c:smooth val="0"/>
        </c:ser>
        <c:ser>
          <c:idx val="2"/>
          <c:order val="2"/>
          <c:tx>
            <c:strRef>
              <c:f>'3W - CG'!$N$2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CG'!$J$3:$J$12</c:f>
            </c:strRef>
          </c:cat>
          <c:val>
            <c:numRef>
              <c:f>'3W - CG'!$N$3:$N$4</c:f>
              <c:numCache/>
            </c:numRef>
          </c:val>
          <c:smooth val="0"/>
        </c:ser>
        <c:ser>
          <c:idx val="3"/>
          <c:order val="3"/>
          <c:tx>
            <c:strRef>
              <c:f>'3W - CG'!$O$2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CG'!$J$3:$J$12</c:f>
            </c:strRef>
          </c:cat>
          <c:val>
            <c:numRef>
              <c:f>'3W - CG'!$O$3:$O$4</c:f>
              <c:numCache/>
            </c:numRef>
          </c:val>
          <c:smooth val="0"/>
        </c:ser>
        <c:axId val="1718176457"/>
        <c:axId val="1605989686"/>
      </c:lineChart>
      <c:catAx>
        <c:axId val="17181764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05989686"/>
      </c:catAx>
      <c:valAx>
        <c:axId val="1605989686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1817645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JL'!$C$2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JL'!$B$3:$B$12</c:f>
            </c:strRef>
          </c:cat>
          <c:val>
            <c:numRef>
              <c:f>'3W - JL'!$C$3:$C$12</c:f>
              <c:numCache/>
            </c:numRef>
          </c:val>
          <c:smooth val="0"/>
        </c:ser>
        <c:ser>
          <c:idx val="1"/>
          <c:order val="1"/>
          <c:tx>
            <c:strRef>
              <c:f>'3W - JL'!$E$2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JL'!$B$3:$B$12</c:f>
            </c:strRef>
          </c:cat>
          <c:val>
            <c:numRef>
              <c:f>'3W - JL'!$E$3:$E$999</c:f>
              <c:numCache/>
            </c:numRef>
          </c:val>
          <c:smooth val="0"/>
        </c:ser>
        <c:ser>
          <c:idx val="2"/>
          <c:order val="2"/>
          <c:tx>
            <c:strRef>
              <c:f>'3W - JL'!$F$2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JL'!$B$3:$B$12</c:f>
            </c:strRef>
          </c:cat>
          <c:val>
            <c:numRef>
              <c:f>'3W - JL'!$F$3:$F$10</c:f>
              <c:numCache/>
            </c:numRef>
          </c:val>
          <c:smooth val="0"/>
        </c:ser>
        <c:ser>
          <c:idx val="3"/>
          <c:order val="3"/>
          <c:tx>
            <c:strRef>
              <c:f>'3W - JL'!$G$2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JL'!$B$3:$B$12</c:f>
            </c:strRef>
          </c:cat>
          <c:val>
            <c:numRef>
              <c:f>'3W - JL'!$G$3:$G$10</c:f>
              <c:numCache/>
            </c:numRef>
          </c:val>
          <c:smooth val="0"/>
        </c:ser>
        <c:ser>
          <c:idx val="4"/>
          <c:order val="4"/>
          <c:tx>
            <c:strRef>
              <c:f>'3W - JL'!$D$2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JL'!$B$3:$B$12</c:f>
            </c:strRef>
          </c:cat>
          <c:val>
            <c:numRef>
              <c:f>'3W - JL'!$D$3:$D$12</c:f>
              <c:numCache/>
            </c:numRef>
          </c:val>
          <c:smooth val="0"/>
        </c:ser>
        <c:axId val="2025553618"/>
        <c:axId val="1216462560"/>
      </c:lineChart>
      <c:catAx>
        <c:axId val="20255536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16462560"/>
      </c:catAx>
      <c:valAx>
        <c:axId val="1216462560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55536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'KM - ZD'!$C$2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ZD'!$B$3:$B$12</c:f>
            </c:strRef>
          </c:cat>
          <c:val>
            <c:numRef>
              <c:f>'KM - ZD'!$C$3:$C$12</c:f>
              <c:numCache/>
            </c:numRef>
          </c:val>
          <c:smooth val="0"/>
        </c:ser>
        <c:ser>
          <c:idx val="1"/>
          <c:order val="1"/>
          <c:tx>
            <c:strRef>
              <c:f>'KM - ZD'!$E$2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ZD'!$B$3:$B$12</c:f>
            </c:strRef>
          </c:cat>
          <c:val>
            <c:numRef>
              <c:f>'KM - ZD'!$E$3:$E$999</c:f>
              <c:numCache/>
            </c:numRef>
          </c:val>
          <c:smooth val="0"/>
        </c:ser>
        <c:ser>
          <c:idx val="2"/>
          <c:order val="2"/>
          <c:tx>
            <c:strRef>
              <c:f>'KM - ZD'!$F$2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ZD'!$B$3:$B$12</c:f>
            </c:strRef>
          </c:cat>
          <c:val>
            <c:numRef>
              <c:f>'KM - ZD'!$F$3:$F$10</c:f>
              <c:numCache/>
            </c:numRef>
          </c:val>
          <c:smooth val="0"/>
        </c:ser>
        <c:ser>
          <c:idx val="3"/>
          <c:order val="3"/>
          <c:tx>
            <c:strRef>
              <c:f>'KM - ZD'!$G$2</c:f>
            </c:strRef>
          </c:tx>
          <c:spPr>
            <a:ln cmpd="sng">
              <a:solidFill>
                <a:srgbClr val="CC0000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ZD'!$B$3:$B$12</c:f>
            </c:strRef>
          </c:cat>
          <c:val>
            <c:numRef>
              <c:f>'KM - ZD'!$G$3:$G$10</c:f>
              <c:numCache/>
            </c:numRef>
          </c:val>
          <c:smooth val="0"/>
        </c:ser>
        <c:ser>
          <c:idx val="4"/>
          <c:order val="4"/>
          <c:tx>
            <c:strRef>
              <c:f>'KM - ZD'!$D$2</c:f>
            </c:strRef>
          </c:tx>
          <c:spPr>
            <a:ln cmpd="sng">
              <a:solidFill>
                <a:srgbClr val="666666">
                  <a:alpha val="100000"/>
                </a:srgbClr>
              </a:solidFill>
              <a:prstDash val="lgDash"/>
            </a:ln>
          </c:spPr>
          <c:marker>
            <c:symbol val="circle"/>
            <c:size val="10"/>
            <c:spPr>
              <a:solidFill>
                <a:srgbClr val="666666">
                  <a:alpha val="100000"/>
                </a:srgbClr>
              </a:solidFill>
              <a:ln cmpd="sng">
                <a:solidFill>
                  <a:srgbClr val="666666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'KM - ZD'!$B$3:$B$12</c:f>
            </c:strRef>
          </c:cat>
          <c:val>
            <c:numRef>
              <c:f>'KM - ZD'!$D$3:$D$12</c:f>
              <c:numCache/>
            </c:numRef>
          </c:val>
          <c:smooth val="0"/>
        </c:ser>
        <c:axId val="1557590918"/>
        <c:axId val="995699866"/>
      </c:lineChart>
      <c:catAx>
        <c:axId val="15575909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95699866"/>
      </c:catAx>
      <c:valAx>
        <c:axId val="995699866"/>
        <c:scaling>
          <c:orientation val="minMax"/>
          <c:max val="4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575909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JL'!$K$2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JL'!$J$3:$J$12</c:f>
            </c:strRef>
          </c:cat>
          <c:val>
            <c:numRef>
              <c:f>'3W - JL'!$K$3:$K$12</c:f>
              <c:numCache/>
            </c:numRef>
          </c:val>
          <c:smooth val="0"/>
        </c:ser>
        <c:ser>
          <c:idx val="1"/>
          <c:order val="1"/>
          <c:tx>
            <c:strRef>
              <c:f>'3W - JL'!$M$2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JL'!$J$3:$J$12</c:f>
            </c:strRef>
          </c:cat>
          <c:val>
            <c:numRef>
              <c:f>'3W - JL'!$M$3:$M$4</c:f>
              <c:numCache/>
            </c:numRef>
          </c:val>
          <c:smooth val="0"/>
        </c:ser>
        <c:ser>
          <c:idx val="2"/>
          <c:order val="2"/>
          <c:tx>
            <c:strRef>
              <c:f>'3W - JL'!$N$2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JL'!$J$3:$J$12</c:f>
            </c:strRef>
          </c:cat>
          <c:val>
            <c:numRef>
              <c:f>'3W - JL'!$N$3:$N$4</c:f>
              <c:numCache/>
            </c:numRef>
          </c:val>
          <c:smooth val="0"/>
        </c:ser>
        <c:ser>
          <c:idx val="3"/>
          <c:order val="3"/>
          <c:tx>
            <c:strRef>
              <c:f>'3W - JL'!$O$2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JL'!$J$3:$J$12</c:f>
            </c:strRef>
          </c:cat>
          <c:val>
            <c:numRef>
              <c:f>'3W - JL'!$O$3:$O$4</c:f>
              <c:numCache/>
            </c:numRef>
          </c:val>
          <c:smooth val="0"/>
        </c:ser>
        <c:axId val="707407810"/>
        <c:axId val="1240360799"/>
      </c:lineChart>
      <c:catAx>
        <c:axId val="7074078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40360799"/>
      </c:catAx>
      <c:valAx>
        <c:axId val="1240360799"/>
        <c:scaling>
          <c:orientation val="minMax"/>
          <c:max val="12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740781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ES'!$C$2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ES'!$B$3:$B$12</c:f>
            </c:strRef>
          </c:cat>
          <c:val>
            <c:numRef>
              <c:f>'3W - ES'!$C$3:$C$12</c:f>
              <c:numCache/>
            </c:numRef>
          </c:val>
          <c:smooth val="0"/>
        </c:ser>
        <c:ser>
          <c:idx val="1"/>
          <c:order val="1"/>
          <c:tx>
            <c:strRef>
              <c:f>'3W - ES'!$E$2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ES'!$B$3:$B$12</c:f>
            </c:strRef>
          </c:cat>
          <c:val>
            <c:numRef>
              <c:f>'3W - ES'!$E$3:$E$999</c:f>
              <c:numCache/>
            </c:numRef>
          </c:val>
          <c:smooth val="0"/>
        </c:ser>
        <c:ser>
          <c:idx val="2"/>
          <c:order val="2"/>
          <c:tx>
            <c:strRef>
              <c:f>'3W - ES'!$F$2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ES'!$B$3:$B$12</c:f>
            </c:strRef>
          </c:cat>
          <c:val>
            <c:numRef>
              <c:f>'3W - ES'!$F$3:$F$10</c:f>
              <c:numCache/>
            </c:numRef>
          </c:val>
          <c:smooth val="0"/>
        </c:ser>
        <c:ser>
          <c:idx val="3"/>
          <c:order val="3"/>
          <c:tx>
            <c:strRef>
              <c:f>'3W - ES'!$G$2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ES'!$B$3:$B$12</c:f>
            </c:strRef>
          </c:cat>
          <c:val>
            <c:numRef>
              <c:f>'3W - ES'!$G$3:$G$10</c:f>
              <c:numCache/>
            </c:numRef>
          </c:val>
          <c:smooth val="0"/>
        </c:ser>
        <c:ser>
          <c:idx val="4"/>
          <c:order val="4"/>
          <c:tx>
            <c:strRef>
              <c:f>'3W - ES'!$D$2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ES'!$B$3:$B$12</c:f>
            </c:strRef>
          </c:cat>
          <c:val>
            <c:numRef>
              <c:f>'3W - ES'!$D$3:$D$12</c:f>
              <c:numCache/>
            </c:numRef>
          </c:val>
          <c:smooth val="0"/>
        </c:ser>
        <c:axId val="1597776474"/>
        <c:axId val="885796657"/>
      </c:lineChart>
      <c:catAx>
        <c:axId val="15977764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5796657"/>
      </c:catAx>
      <c:valAx>
        <c:axId val="885796657"/>
        <c:scaling>
          <c:orientation val="minMax"/>
          <c:max val="12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9777647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ES'!$K$2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ES'!$J$3:$J$12</c:f>
            </c:strRef>
          </c:cat>
          <c:val>
            <c:numRef>
              <c:f>'3W - ES'!$K$3:$K$12</c:f>
              <c:numCache/>
            </c:numRef>
          </c:val>
          <c:smooth val="0"/>
        </c:ser>
        <c:ser>
          <c:idx val="1"/>
          <c:order val="1"/>
          <c:tx>
            <c:strRef>
              <c:f>'3W - ES'!$M$2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ES'!$J$3:$J$12</c:f>
            </c:strRef>
          </c:cat>
          <c:val>
            <c:numRef>
              <c:f>'3W - ES'!$M$3:$M$4</c:f>
              <c:numCache/>
            </c:numRef>
          </c:val>
          <c:smooth val="0"/>
        </c:ser>
        <c:ser>
          <c:idx val="2"/>
          <c:order val="2"/>
          <c:tx>
            <c:strRef>
              <c:f>'3W - ES'!$N$2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ES'!$J$3:$J$12</c:f>
            </c:strRef>
          </c:cat>
          <c:val>
            <c:numRef>
              <c:f>'3W - ES'!$N$3:$N$4</c:f>
              <c:numCache/>
            </c:numRef>
          </c:val>
          <c:smooth val="0"/>
        </c:ser>
        <c:ser>
          <c:idx val="3"/>
          <c:order val="3"/>
          <c:tx>
            <c:strRef>
              <c:f>'3W - ES'!$O$2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ES'!$J$3:$J$12</c:f>
            </c:strRef>
          </c:cat>
          <c:val>
            <c:numRef>
              <c:f>'3W - ES'!$O$3:$O$4</c:f>
              <c:numCache/>
            </c:numRef>
          </c:val>
          <c:smooth val="0"/>
        </c:ser>
        <c:axId val="1887832071"/>
        <c:axId val="245949815"/>
      </c:lineChart>
      <c:catAx>
        <c:axId val="1887832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45949815"/>
      </c:catAx>
      <c:valAx>
        <c:axId val="245949815"/>
        <c:scaling>
          <c:orientation val="minMax"/>
          <c:max val="12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878320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Nonsense Word Fluency 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ZW'!$C$2</c:f>
            </c:strRef>
          </c:tx>
          <c:spPr>
            <a:ln cmpd="sng">
              <a:solidFill>
                <a:schemeClr val="dk1"/>
              </a:solidFill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ZW'!$B$3:$B$12</c:f>
            </c:strRef>
          </c:cat>
          <c:val>
            <c:numRef>
              <c:f>'3W - ZW'!$C$3:$C$12</c:f>
              <c:numCache/>
            </c:numRef>
          </c:val>
          <c:smooth val="0"/>
        </c:ser>
        <c:ser>
          <c:idx val="1"/>
          <c:order val="1"/>
          <c:tx>
            <c:strRef>
              <c:f>'3W - ZW'!$E$2</c:f>
            </c:strRef>
          </c:tx>
          <c:spPr>
            <a:ln cmpd="sng">
              <a:solidFill>
                <a:schemeClr val="accent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ZW'!$B$3:$B$12</c:f>
            </c:strRef>
          </c:cat>
          <c:val>
            <c:numRef>
              <c:f>'3W - ZW'!$E$3:$E$999</c:f>
              <c:numCache/>
            </c:numRef>
          </c:val>
          <c:smooth val="0"/>
        </c:ser>
        <c:ser>
          <c:idx val="2"/>
          <c:order val="2"/>
          <c:tx>
            <c:strRef>
              <c:f>'3W - ZW'!$F$2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ZW'!$B$3:$B$12</c:f>
            </c:strRef>
          </c:cat>
          <c:val>
            <c:numRef>
              <c:f>'3W - ZW'!$F$3:$F$10</c:f>
              <c:numCache/>
            </c:numRef>
          </c:val>
          <c:smooth val="0"/>
        </c:ser>
        <c:ser>
          <c:idx val="3"/>
          <c:order val="3"/>
          <c:tx>
            <c:strRef>
              <c:f>'3W - ZW'!$G$2</c:f>
            </c:strRef>
          </c:tx>
          <c:spPr>
            <a:ln cmpd="sng">
              <a:solidFill>
                <a:srgbClr val="434343">
                  <a:alpha val="100000"/>
                </a:srgbClr>
              </a:solidFill>
              <a:prstDash val="solid"/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ZW'!$B$3:$B$12</c:f>
            </c:strRef>
          </c:cat>
          <c:val>
            <c:numRef>
              <c:f>'3W - ZW'!$G$3:$G$10</c:f>
              <c:numCache/>
            </c:numRef>
          </c:val>
          <c:smooth val="0"/>
        </c:ser>
        <c:ser>
          <c:idx val="4"/>
          <c:order val="4"/>
          <c:tx>
            <c:strRef>
              <c:f>'3W - ZW'!$D$2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ZW'!$B$3:$B$12</c:f>
            </c:strRef>
          </c:cat>
          <c:val>
            <c:numRef>
              <c:f>'3W - ZW'!$D$3:$D$12</c:f>
              <c:numCache/>
            </c:numRef>
          </c:val>
          <c:smooth val="0"/>
        </c:ser>
        <c:axId val="26563713"/>
        <c:axId val="1685485903"/>
      </c:lineChart>
      <c:catAx>
        <c:axId val="265637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5485903"/>
      </c:catAx>
      <c:valAx>
        <c:axId val="1685485903"/>
        <c:scaling>
          <c:orientation val="minMax"/>
          <c:max val="12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Sounds Per Minute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656371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'3W - ZW'!$K$2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ZW'!$J$3:$J$12</c:f>
            </c:strRef>
          </c:cat>
          <c:val>
            <c:numRef>
              <c:f>'3W - ZW'!$K$3:$K$12</c:f>
              <c:numCache/>
            </c:numRef>
          </c:val>
          <c:smooth val="0"/>
        </c:ser>
        <c:ser>
          <c:idx val="1"/>
          <c:order val="1"/>
          <c:tx>
            <c:strRef>
              <c:f>'3W - ZW'!$M$2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ZW'!$J$3:$J$12</c:f>
            </c:strRef>
          </c:cat>
          <c:val>
            <c:numRef>
              <c:f>'3W - ZW'!$M$3:$M$4</c:f>
              <c:numCache/>
            </c:numRef>
          </c:val>
          <c:smooth val="0"/>
        </c:ser>
        <c:ser>
          <c:idx val="2"/>
          <c:order val="2"/>
          <c:tx>
            <c:strRef>
              <c:f>'3W - ZW'!$N$2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ZW'!$J$3:$J$12</c:f>
            </c:strRef>
          </c:cat>
          <c:val>
            <c:numRef>
              <c:f>'3W - ZW'!$N$3:$N$4</c:f>
              <c:numCache/>
            </c:numRef>
          </c:val>
          <c:smooth val="0"/>
        </c:ser>
        <c:ser>
          <c:idx val="3"/>
          <c:order val="3"/>
          <c:tx>
            <c:strRef>
              <c:f>'3W - ZW'!$O$2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'3W - ZW'!$J$3:$J$12</c:f>
            </c:strRef>
          </c:cat>
          <c:val>
            <c:numRef>
              <c:f>'3W - ZW'!$O$3:$O$4</c:f>
              <c:numCache/>
            </c:numRef>
          </c:val>
          <c:smooth val="0"/>
        </c:ser>
        <c:axId val="1862540650"/>
        <c:axId val="1238288005"/>
      </c:lineChart>
      <c:catAx>
        <c:axId val="18625406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8288005"/>
      </c:catAx>
      <c:valAx>
        <c:axId val="1238288005"/>
        <c:scaling>
          <c:orientation val="minMax"/>
          <c:max val="12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25406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'4AH - JG'!$C$2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JG'!$B$3:$B$12</c:f>
            </c:strRef>
          </c:cat>
          <c:val>
            <c:numRef>
              <c:f>'4AH - JG'!$C$3:$C$12</c:f>
              <c:numCache/>
            </c:numRef>
          </c:val>
          <c:smooth val="0"/>
        </c:ser>
        <c:ser>
          <c:idx val="1"/>
          <c:order val="1"/>
          <c:tx>
            <c:strRef>
              <c:f>'4AH - JG'!$E$2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JG'!$B$3:$B$12</c:f>
            </c:strRef>
          </c:cat>
          <c:val>
            <c:numRef>
              <c:f>'4AH - JG'!$E$3:$E$4</c:f>
              <c:numCache/>
            </c:numRef>
          </c:val>
          <c:smooth val="0"/>
        </c:ser>
        <c:ser>
          <c:idx val="2"/>
          <c:order val="2"/>
          <c:tx>
            <c:strRef>
              <c:f>'4AH - JG'!$F$2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JG'!$B$3:$B$12</c:f>
            </c:strRef>
          </c:cat>
          <c:val>
            <c:numRef>
              <c:f>'4AH - JG'!$F$3:$F$4</c:f>
              <c:numCache/>
            </c:numRef>
          </c:val>
          <c:smooth val="0"/>
        </c:ser>
        <c:ser>
          <c:idx val="3"/>
          <c:order val="3"/>
          <c:tx>
            <c:strRef>
              <c:f>'4AH - JG'!$G$2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JG'!$B$3:$B$12</c:f>
            </c:strRef>
          </c:cat>
          <c:val>
            <c:numRef>
              <c:f>'4AH - JG'!$G$3:$G$4</c:f>
              <c:numCache/>
            </c:numRef>
          </c:val>
          <c:smooth val="0"/>
        </c:ser>
        <c:axId val="488259883"/>
        <c:axId val="1473755411"/>
      </c:lineChart>
      <c:catAx>
        <c:axId val="488259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3755411"/>
      </c:catAx>
      <c:valAx>
        <c:axId val="1473755411"/>
        <c:scaling>
          <c:orientation val="minMax"/>
          <c:max val="3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82598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'4AH - AR'!$C$2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AR'!$B$3:$B$12</c:f>
            </c:strRef>
          </c:cat>
          <c:val>
            <c:numRef>
              <c:f>'4AH - AR'!$C$3:$C$12</c:f>
              <c:numCache/>
            </c:numRef>
          </c:val>
          <c:smooth val="0"/>
        </c:ser>
        <c:ser>
          <c:idx val="1"/>
          <c:order val="1"/>
          <c:tx>
            <c:strRef>
              <c:f>'4AH - AR'!$E$2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AR'!$B$3:$B$12</c:f>
            </c:strRef>
          </c:cat>
          <c:val>
            <c:numRef>
              <c:f>'4AH - AR'!$E$3:$E$4</c:f>
              <c:numCache/>
            </c:numRef>
          </c:val>
          <c:smooth val="0"/>
        </c:ser>
        <c:ser>
          <c:idx val="2"/>
          <c:order val="2"/>
          <c:tx>
            <c:strRef>
              <c:f>'4AH - AR'!$F$2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AR'!$B$3:$B$12</c:f>
            </c:strRef>
          </c:cat>
          <c:val>
            <c:numRef>
              <c:f>'4AH - AR'!$F$3:$F$4</c:f>
              <c:numCache/>
            </c:numRef>
          </c:val>
          <c:smooth val="0"/>
        </c:ser>
        <c:ser>
          <c:idx val="3"/>
          <c:order val="3"/>
          <c:tx>
            <c:strRef>
              <c:f>'4AH - AR'!$G$2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AR'!$B$3:$B$12</c:f>
            </c:strRef>
          </c:cat>
          <c:val>
            <c:numRef>
              <c:f>'4AH - AR'!$G$3:$G$4</c:f>
              <c:numCache/>
            </c:numRef>
          </c:val>
          <c:smooth val="0"/>
        </c:ser>
        <c:axId val="580251664"/>
        <c:axId val="1430137209"/>
      </c:lineChart>
      <c:catAx>
        <c:axId val="58025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0137209"/>
      </c:catAx>
      <c:valAx>
        <c:axId val="1430137209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8025166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'4AH - FT'!$C$2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FT'!$B$3:$B$12</c:f>
            </c:strRef>
          </c:cat>
          <c:val>
            <c:numRef>
              <c:f>'4AH - FT'!$C$3:$C$12</c:f>
              <c:numCache/>
            </c:numRef>
          </c:val>
          <c:smooth val="0"/>
        </c:ser>
        <c:ser>
          <c:idx val="1"/>
          <c:order val="1"/>
          <c:tx>
            <c:strRef>
              <c:f>'4AH - FT'!$E$2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FT'!$B$3:$B$12</c:f>
            </c:strRef>
          </c:cat>
          <c:val>
            <c:numRef>
              <c:f>'4AH - FT'!$E$3:$E$4</c:f>
              <c:numCache/>
            </c:numRef>
          </c:val>
          <c:smooth val="0"/>
        </c:ser>
        <c:ser>
          <c:idx val="2"/>
          <c:order val="2"/>
          <c:tx>
            <c:strRef>
              <c:f>'4AH - FT'!$F$2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FT'!$B$3:$B$12</c:f>
            </c:strRef>
          </c:cat>
          <c:val>
            <c:numRef>
              <c:f>'4AH - FT'!$F$3:$F$4</c:f>
              <c:numCache/>
            </c:numRef>
          </c:val>
          <c:smooth val="0"/>
        </c:ser>
        <c:ser>
          <c:idx val="3"/>
          <c:order val="3"/>
          <c:tx>
            <c:strRef>
              <c:f>'4AH - FT'!$G$2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'4AH - FT'!$B$3:$B$12</c:f>
            </c:strRef>
          </c:cat>
          <c:val>
            <c:numRef>
              <c:f>'4AH - FT'!$G$3:$G$4</c:f>
              <c:numCache/>
            </c:numRef>
          </c:val>
          <c:smooth val="0"/>
        </c:ser>
        <c:axId val="1322424433"/>
        <c:axId val="250121640"/>
      </c:lineChart>
      <c:catAx>
        <c:axId val="13224244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50121640"/>
      </c:catAx>
      <c:valAx>
        <c:axId val="250121640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2242443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'4I - AD'!$C$2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AD'!$B$3:$B$12</c:f>
            </c:strRef>
          </c:cat>
          <c:val>
            <c:numRef>
              <c:f>'4I - AD'!$C$3:$C$12</c:f>
              <c:numCache/>
            </c:numRef>
          </c:val>
          <c:smooth val="0"/>
        </c:ser>
        <c:ser>
          <c:idx val="1"/>
          <c:order val="1"/>
          <c:tx>
            <c:strRef>
              <c:f>'4I - AD'!$E$2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AD'!$B$3:$B$12</c:f>
            </c:strRef>
          </c:cat>
          <c:val>
            <c:numRef>
              <c:f>'4I - AD'!$E$3:$E$4</c:f>
              <c:numCache/>
            </c:numRef>
          </c:val>
          <c:smooth val="0"/>
        </c:ser>
        <c:ser>
          <c:idx val="2"/>
          <c:order val="2"/>
          <c:tx>
            <c:strRef>
              <c:f>'4I - AD'!$F$2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AD'!$B$3:$B$12</c:f>
            </c:strRef>
          </c:cat>
          <c:val>
            <c:numRef>
              <c:f>'4I - AD'!$F$3:$F$4</c:f>
              <c:numCache/>
            </c:numRef>
          </c:val>
          <c:smooth val="0"/>
        </c:ser>
        <c:ser>
          <c:idx val="3"/>
          <c:order val="3"/>
          <c:tx>
            <c:strRef>
              <c:f>'4I - AD'!$G$2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AD'!$B$3:$B$12</c:f>
            </c:strRef>
          </c:cat>
          <c:val>
            <c:numRef>
              <c:f>'4I - AD'!$G$3:$G$4</c:f>
              <c:numCache/>
            </c:numRef>
          </c:val>
          <c:smooth val="0"/>
        </c:ser>
        <c:axId val="85559977"/>
        <c:axId val="886553820"/>
      </c:lineChart>
      <c:catAx>
        <c:axId val="855599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6553820"/>
      </c:catAx>
      <c:valAx>
        <c:axId val="886553820"/>
        <c:scaling>
          <c:orientation val="minMax"/>
          <c:max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55599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Oral Reading Fluency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'4I - IG'!$C$2</c:f>
            </c:strRef>
          </c:tx>
          <c:spPr>
            <a:ln cmpd="sng" w="19050">
              <a:solidFill>
                <a:schemeClr val="dk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IG'!$B$3:$B$12</c:f>
            </c:strRef>
          </c:cat>
          <c:val>
            <c:numRef>
              <c:f>'4I - IG'!$C$3:$C$12</c:f>
              <c:numCache/>
            </c:numRef>
          </c:val>
          <c:smooth val="0"/>
        </c:ser>
        <c:ser>
          <c:idx val="1"/>
          <c:order val="1"/>
          <c:tx>
            <c:strRef>
              <c:f>'4I - IG'!$E$2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IG'!$B$3:$B$12</c:f>
            </c:strRef>
          </c:cat>
          <c:val>
            <c:numRef>
              <c:f>'4I - IG'!$E$3:$E$4</c:f>
              <c:numCache/>
            </c:numRef>
          </c:val>
          <c:smooth val="0"/>
        </c:ser>
        <c:ser>
          <c:idx val="2"/>
          <c:order val="2"/>
          <c:tx>
            <c:strRef>
              <c:f>'4I - IG'!$F$2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4A853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IG'!$B$3:$B$12</c:f>
            </c:strRef>
          </c:cat>
          <c:val>
            <c:numRef>
              <c:f>'4I - IG'!$F$3:$F$4</c:f>
              <c:numCache/>
            </c:numRef>
          </c:val>
          <c:smooth val="0"/>
        </c:ser>
        <c:ser>
          <c:idx val="3"/>
          <c:order val="3"/>
          <c:tx>
            <c:strRef>
              <c:f>'4I - IG'!$G$2</c:f>
            </c:strRef>
          </c:tx>
          <c:spPr>
            <a:ln cmpd="sng">
              <a:solidFill>
                <a:schemeClr val="accent2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EA4335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'4I - IG'!$B$3:$B$12</c:f>
            </c:strRef>
          </c:cat>
          <c:val>
            <c:numRef>
              <c:f>'4I - IG'!$G$3:$G$4</c:f>
              <c:numCache/>
            </c:numRef>
          </c:val>
          <c:smooth val="0"/>
        </c:ser>
        <c:axId val="1035553181"/>
        <c:axId val="217041333"/>
      </c:lineChart>
      <c:catAx>
        <c:axId val="10355531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7041333"/>
      </c:catAx>
      <c:valAx>
        <c:axId val="217041333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ORF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555318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33.xml"/><Relationship Id="rId2" Type="http://schemas.openxmlformats.org/officeDocument/2006/relationships/chart" Target="../charts/chart34.xml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chart" Target="../charts/chart35.xml"/><Relationship Id="rId2" Type="http://schemas.openxmlformats.org/officeDocument/2006/relationships/chart" Target="../charts/chart36.xml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chart" Target="../charts/chart37.xml"/><Relationship Id="rId2" Type="http://schemas.openxmlformats.org/officeDocument/2006/relationships/chart" Target="../charts/chart38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chart" Target="../charts/chart39.xml"/><Relationship Id="rId2" Type="http://schemas.openxmlformats.org/officeDocument/2006/relationships/chart" Target="../charts/chart40.xml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chart" Target="../charts/chart41.xml"/><Relationship Id="rId2" Type="http://schemas.openxmlformats.org/officeDocument/2006/relationships/chart" Target="../charts/chart42.xml"/></Relationships>
</file>

<file path=xl/drawings/_rels/drawing2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3.xml"/><Relationship Id="rId2" Type="http://schemas.openxmlformats.org/officeDocument/2006/relationships/chart" Target="../charts/chart44.xml"/></Relationships>
</file>

<file path=xl/drawings/_rels/drawing23.xml.rels><?xml version="1.0" encoding="UTF-8" standalone="yes"?><Relationships xmlns="http://schemas.openxmlformats.org/package/2006/relationships"><Relationship Id="rId1" Type="http://schemas.openxmlformats.org/officeDocument/2006/relationships/chart" Target="../charts/chart45.xml"/><Relationship Id="rId2" Type="http://schemas.openxmlformats.org/officeDocument/2006/relationships/chart" Target="../charts/chart46.xml"/></Relationships>
</file>

<file path=xl/drawings/_rels/drawing2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7.xml"/><Relationship Id="rId2" Type="http://schemas.openxmlformats.org/officeDocument/2006/relationships/chart" Target="../charts/chart48.xml"/></Relationships>
</file>

<file path=xl/drawings/_rels/drawing2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9.xml"/><Relationship Id="rId2" Type="http://schemas.openxmlformats.org/officeDocument/2006/relationships/chart" Target="../charts/chart50.xml"/></Relationships>
</file>

<file path=xl/drawings/_rels/drawing2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1.xml"/><Relationship Id="rId2" Type="http://schemas.openxmlformats.org/officeDocument/2006/relationships/chart" Target="../charts/chart52.xml"/></Relationships>
</file>

<file path=xl/drawings/_rels/drawing27.xml.rels><?xml version="1.0" encoding="UTF-8" standalone="yes"?><Relationships xmlns="http://schemas.openxmlformats.org/package/2006/relationships"><Relationship Id="rId1" Type="http://schemas.openxmlformats.org/officeDocument/2006/relationships/chart" Target="../charts/chart53.xml"/><Relationship Id="rId2" Type="http://schemas.openxmlformats.org/officeDocument/2006/relationships/chart" Target="../charts/chart54.xml"/></Relationships>
</file>

<file path=xl/drawings/_rels/drawing28.xml.rels><?xml version="1.0" encoding="UTF-8" standalone="yes"?><Relationships xmlns="http://schemas.openxmlformats.org/package/2006/relationships"><Relationship Id="rId1" Type="http://schemas.openxmlformats.org/officeDocument/2006/relationships/chart" Target="../charts/chart55.xml"/><Relationship Id="rId2" Type="http://schemas.openxmlformats.org/officeDocument/2006/relationships/chart" Target="../charts/chart56.xml"/></Relationships>
</file>

<file path=xl/drawings/_rels/drawing29.xml.rels><?xml version="1.0" encoding="UTF-8" standalone="yes"?><Relationships xmlns="http://schemas.openxmlformats.org/package/2006/relationships"><Relationship Id="rId1" Type="http://schemas.openxmlformats.org/officeDocument/2006/relationships/chart" Target="../charts/chart57.xml"/><Relationship Id="rId2" Type="http://schemas.openxmlformats.org/officeDocument/2006/relationships/chart" Target="../charts/chart58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30.xml.rels><?xml version="1.0" encoding="UTF-8" standalone="yes"?><Relationships xmlns="http://schemas.openxmlformats.org/package/2006/relationships"><Relationship Id="rId1" Type="http://schemas.openxmlformats.org/officeDocument/2006/relationships/chart" Target="../charts/chart59.xml"/><Relationship Id="rId2" Type="http://schemas.openxmlformats.org/officeDocument/2006/relationships/chart" Target="../charts/chart60.xml"/></Relationships>
</file>

<file path=xl/drawings/_rels/drawing31.xml.rels><?xml version="1.0" encoding="UTF-8" standalone="yes"?><Relationships xmlns="http://schemas.openxmlformats.org/package/2006/relationships"><Relationship Id="rId1" Type="http://schemas.openxmlformats.org/officeDocument/2006/relationships/chart" Target="../charts/chart61.xml"/><Relationship Id="rId2" Type="http://schemas.openxmlformats.org/officeDocument/2006/relationships/chart" Target="../charts/chart62.xml"/></Relationships>
</file>

<file path=xl/drawings/_rels/drawing32.xml.rels><?xml version="1.0" encoding="UTF-8" standalone="yes"?><Relationships xmlns="http://schemas.openxmlformats.org/package/2006/relationships"><Relationship Id="rId1" Type="http://schemas.openxmlformats.org/officeDocument/2006/relationships/chart" Target="../charts/chart63.xml"/><Relationship Id="rId2" Type="http://schemas.openxmlformats.org/officeDocument/2006/relationships/chart" Target="../charts/chart64.xml"/></Relationships>
</file>

<file path=xl/drawings/_rels/drawing33.xml.rels><?xml version="1.0" encoding="UTF-8" standalone="yes"?><Relationships xmlns="http://schemas.openxmlformats.org/package/2006/relationships"><Relationship Id="rId1" Type="http://schemas.openxmlformats.org/officeDocument/2006/relationships/chart" Target="../charts/chart65.xml"/><Relationship Id="rId2" Type="http://schemas.openxmlformats.org/officeDocument/2006/relationships/chart" Target="../charts/chart66.xml"/></Relationships>
</file>

<file path=xl/drawings/_rels/drawing34.xml.rels><?xml version="1.0" encoding="UTF-8" standalone="yes"?><Relationships xmlns="http://schemas.openxmlformats.org/package/2006/relationships"><Relationship Id="rId1" Type="http://schemas.openxmlformats.org/officeDocument/2006/relationships/chart" Target="../charts/chart67.xml"/><Relationship Id="rId2" Type="http://schemas.openxmlformats.org/officeDocument/2006/relationships/chart" Target="../charts/chart68.xml"/></Relationships>
</file>

<file path=xl/drawings/_rels/drawing35.xml.rels><?xml version="1.0" encoding="UTF-8" standalone="yes"?><Relationships xmlns="http://schemas.openxmlformats.org/package/2006/relationships"><Relationship Id="rId1" Type="http://schemas.openxmlformats.org/officeDocument/2006/relationships/chart" Target="../charts/chart69.xml"/><Relationship Id="rId2" Type="http://schemas.openxmlformats.org/officeDocument/2006/relationships/chart" Target="../charts/chart70.xml"/></Relationships>
</file>

<file path=xl/drawings/_rels/drawing36.xml.rels><?xml version="1.0" encoding="UTF-8" standalone="yes"?><Relationships xmlns="http://schemas.openxmlformats.org/package/2006/relationships"><Relationship Id="rId1" Type="http://schemas.openxmlformats.org/officeDocument/2006/relationships/chart" Target="../charts/chart71.xml"/><Relationship Id="rId2" Type="http://schemas.openxmlformats.org/officeDocument/2006/relationships/chart" Target="../charts/chart72.xml"/></Relationships>
</file>

<file path=xl/drawings/_rels/drawing37.xml.rels><?xml version="1.0" encoding="UTF-8" standalone="yes"?><Relationships xmlns="http://schemas.openxmlformats.org/package/2006/relationships"><Relationship Id="rId1" Type="http://schemas.openxmlformats.org/officeDocument/2006/relationships/chart" Target="../charts/chart73.xml"/><Relationship Id="rId2" Type="http://schemas.openxmlformats.org/officeDocument/2006/relationships/chart" Target="../charts/chart74.xml"/></Relationships>
</file>

<file path=xl/drawings/_rels/drawing3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5.xml"/><Relationship Id="rId2" Type="http://schemas.openxmlformats.org/officeDocument/2006/relationships/chart" Target="../charts/chart76.xml"/></Relationships>
</file>

<file path=xl/drawings/_rels/drawing39.xml.rels><?xml version="1.0" encoding="UTF-8" standalone="yes"?><Relationships xmlns="http://schemas.openxmlformats.org/package/2006/relationships"><Relationship Id="rId1" Type="http://schemas.openxmlformats.org/officeDocument/2006/relationships/chart" Target="../charts/chart77.xml"/><Relationship Id="rId2" Type="http://schemas.openxmlformats.org/officeDocument/2006/relationships/chart" Target="../charts/chart78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40.xml.rels><?xml version="1.0" encoding="UTF-8" standalone="yes"?><Relationships xmlns="http://schemas.openxmlformats.org/package/2006/relationships"><Relationship Id="rId1" Type="http://schemas.openxmlformats.org/officeDocument/2006/relationships/chart" Target="../charts/chart79.xml"/><Relationship Id="rId2" Type="http://schemas.openxmlformats.org/officeDocument/2006/relationships/chart" Target="../charts/chart80.xml"/></Relationships>
</file>

<file path=xl/drawings/_rels/drawing41.xml.rels><?xml version="1.0" encoding="UTF-8" standalone="yes"?><Relationships xmlns="http://schemas.openxmlformats.org/package/2006/relationships"><Relationship Id="rId1" Type="http://schemas.openxmlformats.org/officeDocument/2006/relationships/chart" Target="../charts/chart81.xml"/><Relationship Id="rId2" Type="http://schemas.openxmlformats.org/officeDocument/2006/relationships/chart" Target="../charts/chart82.xml"/></Relationships>
</file>

<file path=xl/drawings/_rels/drawing42.xml.rels><?xml version="1.0" encoding="UTF-8" standalone="yes"?><Relationships xmlns="http://schemas.openxmlformats.org/package/2006/relationships"><Relationship Id="rId1" Type="http://schemas.openxmlformats.org/officeDocument/2006/relationships/chart" Target="../charts/chart83.xml"/><Relationship Id="rId2" Type="http://schemas.openxmlformats.org/officeDocument/2006/relationships/chart" Target="../charts/chart84.xml"/></Relationships>
</file>

<file path=xl/drawings/_rels/drawing43.xml.rels><?xml version="1.0" encoding="UTF-8" standalone="yes"?><Relationships xmlns="http://schemas.openxmlformats.org/package/2006/relationships"><Relationship Id="rId1" Type="http://schemas.openxmlformats.org/officeDocument/2006/relationships/chart" Target="../charts/chart85.xml"/><Relationship Id="rId2" Type="http://schemas.openxmlformats.org/officeDocument/2006/relationships/chart" Target="../charts/chart86.xml"/></Relationships>
</file>

<file path=xl/drawings/_rels/drawing44.xml.rels><?xml version="1.0" encoding="UTF-8" standalone="yes"?><Relationships xmlns="http://schemas.openxmlformats.org/package/2006/relationships"><Relationship Id="rId1" Type="http://schemas.openxmlformats.org/officeDocument/2006/relationships/chart" Target="../charts/chart87.xml"/><Relationship Id="rId2" Type="http://schemas.openxmlformats.org/officeDocument/2006/relationships/chart" Target="../charts/chart88.xml"/></Relationships>
</file>

<file path=xl/drawings/_rels/drawing45.xml.rels><?xml version="1.0" encoding="UTF-8" standalone="yes"?><Relationships xmlns="http://schemas.openxmlformats.org/package/2006/relationships"><Relationship Id="rId1" Type="http://schemas.openxmlformats.org/officeDocument/2006/relationships/chart" Target="../charts/chart89.xml"/><Relationship Id="rId2" Type="http://schemas.openxmlformats.org/officeDocument/2006/relationships/chart" Target="../charts/chart90.xml"/></Relationships>
</file>

<file path=xl/drawings/_rels/drawing46.xml.rels><?xml version="1.0" encoding="UTF-8" standalone="yes"?><Relationships xmlns="http://schemas.openxmlformats.org/package/2006/relationships"><Relationship Id="rId1" Type="http://schemas.openxmlformats.org/officeDocument/2006/relationships/chart" Target="../charts/chart91.xml"/><Relationship Id="rId2" Type="http://schemas.openxmlformats.org/officeDocument/2006/relationships/chart" Target="../charts/chart92.xml"/></Relationships>
</file>

<file path=xl/drawings/_rels/drawing47.xml.rels><?xml version="1.0" encoding="UTF-8" standalone="yes"?><Relationships xmlns="http://schemas.openxmlformats.org/package/2006/relationships"><Relationship Id="rId1" Type="http://schemas.openxmlformats.org/officeDocument/2006/relationships/chart" Target="../charts/chart93.xml"/><Relationship Id="rId2" Type="http://schemas.openxmlformats.org/officeDocument/2006/relationships/chart" Target="../charts/chart94.xml"/></Relationships>
</file>

<file path=xl/drawings/_rels/drawing48.xml.rels><?xml version="1.0" encoding="UTF-8" standalone="yes"?>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49.xml.rels><?xml version="1.0" encoding="UTF-8" standalone="yes"?>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50.xml.rels><?xml version="1.0" encoding="UTF-8" standalone="yes"?>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51.xml.rels><?xml version="1.0" encoding="UTF-8" standalone="yes"?>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52.xml.rels><?xml version="1.0" encoding="UTF-8" standalone="yes"?>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5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5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5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5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3.xml"/></Relationships>
</file>

<file path=xl/drawings/_rels/drawing5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5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5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6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6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6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6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6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6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6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6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4.xml"/></Relationships>
</file>

<file path=xl/drawings/_rels/drawing6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19" name="Chart 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20" name="Chart 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21" name="Chart 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14</xdr:row>
      <xdr:rowOff>85725</xdr:rowOff>
    </xdr:from>
    <xdr:ext cx="7229475" cy="4476750"/>
    <xdr:graphicFrame>
      <xdr:nvGraphicFramePr>
        <xdr:cNvPr id="22" name="Chart 2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23" name="Chart 2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24" name="Chart 2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25" name="Chart 2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26" name="Chart 2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27" name="Chart 2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28" name="Chart 2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29" name="Chart 2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30" name="Chart 3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31" name="Chart 3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32" name="Chart 3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33" name="Chart 3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34" name="Chart 3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35" name="Chart 3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36" name="Chart 3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37" name="Chart 3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38" name="Chart 3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39" name="Chart 3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40" name="Chart 4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41" name="Chart 4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42" name="Chart 4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43" name="Chart 4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44" name="Chart 4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45" name="Chart 4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46" name="Chart 4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47" name="Chart 4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48" name="Chart 4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49" name="Chart 4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50" name="Chart 5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51" name="Chart 5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52" name="Chart 5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53" name="Chart 5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54" name="Chart 5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55" name="Chart 5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56" name="Chart 5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57" name="Chart 5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58" name="Chart 5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59" name="Chart 5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60" name="Chart 6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61" name="Chart 6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62" name="Chart 6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63" name="Chart 6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64" name="Chart 6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65" name="Chart 6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66" name="Chart 6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67" name="Chart 6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68" name="Chart 6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69" name="Chart 6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70" name="Chart 7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71" name="Chart 7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72" name="Chart 7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73" name="Chart 7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74" name="Chart 7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75" name="Chart 7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190500</xdr:colOff>
      <xdr:row>13</xdr:row>
      <xdr:rowOff>47625</xdr:rowOff>
    </xdr:from>
    <xdr:ext cx="7229475" cy="4476750"/>
    <xdr:graphicFrame>
      <xdr:nvGraphicFramePr>
        <xdr:cNvPr id="76" name="Chart 7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77" name="Chart 7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78" name="Chart 7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79" name="Chart 7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80" name="Chart 8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81" name="Chart 8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82" name="Chart 8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83" name="Chart 8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84" name="Chart 8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85" name="Chart 8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86" name="Chart 8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87" name="Chart 8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88" name="Chart 8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89" name="Chart 8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90" name="Chart 9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91" name="Chart 9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92" name="Chart 9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93" name="Chart 9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94" name="Chart 9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95" name="Chart 9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96" name="Chart 9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97" name="Chart 9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98" name="Chart 9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99" name="Chart 9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0" name="Chart 10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1" name="Chart 10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2" name="Chart 10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3" name="Chart 10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4" name="Chart 10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5" name="Chart 10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6" name="Chart 10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7" name="Chart 10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8" name="Chart 10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09" name="Chart 10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10" name="Chart 1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11" name="Chart 1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12" name="Chart 1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13" name="Chart 1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14" name="Chart 1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104775</xdr:rowOff>
    </xdr:from>
    <xdr:ext cx="7229475" cy="4476750"/>
    <xdr:graphicFrame>
      <xdr:nvGraphicFramePr>
        <xdr:cNvPr id="115" name="Chart 1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1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47625</xdr:rowOff>
    </xdr:from>
    <xdr:ext cx="7553325" cy="4676775"/>
    <xdr:graphicFrame>
      <xdr:nvGraphicFramePr>
        <xdr:cNvPr id="17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600075</xdr:colOff>
      <xdr:row>13</xdr:row>
      <xdr:rowOff>47625</xdr:rowOff>
    </xdr:from>
    <xdr:ext cx="7229475" cy="4476750"/>
    <xdr:graphicFrame>
      <xdr:nvGraphicFramePr>
        <xdr:cNvPr id="18" name="Chart 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25.5</v>
      </c>
      <c r="F3" s="8">
        <v>25.5</v>
      </c>
      <c r="G3" s="8">
        <v>25.5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27.5</v>
      </c>
      <c r="F4" s="9">
        <f>F3+1.5</f>
        <v>27</v>
      </c>
      <c r="G4" s="9">
        <f>G3+0.75</f>
        <v>26.25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24.0</v>
      </c>
      <c r="D5" s="8">
        <v>4.0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31.0</v>
      </c>
      <c r="D6" s="8">
        <v>3.0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25.0</v>
      </c>
      <c r="D7" s="8">
        <v>5.0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29.0</v>
      </c>
      <c r="D8" s="8">
        <v>3.0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29.0</v>
      </c>
      <c r="D9" s="8">
        <v>5.0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36.0</v>
      </c>
      <c r="D10" s="8">
        <v>0.0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32.0</v>
      </c>
      <c r="D11" s="8">
        <v>6.0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27.0</v>
      </c>
      <c r="D12" s="8">
        <v>7.0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18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37.5</v>
      </c>
      <c r="F3" s="8">
        <v>37.5</v>
      </c>
      <c r="G3" s="8">
        <v>37.5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39.5</v>
      </c>
      <c r="F4" s="9">
        <f>F3+1.5</f>
        <v>39</v>
      </c>
      <c r="G4" s="9">
        <f>G3+0.75</f>
        <v>38.25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31.0</v>
      </c>
      <c r="D5" s="8">
        <v>0.0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33.0</v>
      </c>
      <c r="D6" s="8">
        <v>0.0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37.0</v>
      </c>
      <c r="D7" s="8">
        <v>0.0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34.0</v>
      </c>
      <c r="D8" s="8">
        <v>0.0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25.0</v>
      </c>
      <c r="D9" s="8">
        <v>0.0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26.0</v>
      </c>
      <c r="D10" s="8">
        <v>0.0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22.0</v>
      </c>
      <c r="D11" s="8">
        <v>3.0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27.0</v>
      </c>
      <c r="D12" s="8">
        <v>1.0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19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28.0</v>
      </c>
      <c r="F3" s="8">
        <v>28.0</v>
      </c>
      <c r="G3" s="8">
        <v>28.0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30</v>
      </c>
      <c r="F4" s="9">
        <f>F3+1.5</f>
        <v>29.5</v>
      </c>
      <c r="G4" s="9">
        <f>G3+0.75</f>
        <v>28.75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33.0</v>
      </c>
      <c r="D5" s="8">
        <v>0.0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22.0</v>
      </c>
      <c r="D6" s="8">
        <v>0.0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15.0</v>
      </c>
      <c r="D7" s="8">
        <v>0.0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20.0</v>
      </c>
      <c r="D8" s="8">
        <v>0.0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23.0</v>
      </c>
      <c r="D9" s="8">
        <v>0.0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24.0</v>
      </c>
      <c r="D10" s="8">
        <v>0.0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13.0</v>
      </c>
      <c r="D11" s="8">
        <v>0.0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18.0</v>
      </c>
      <c r="D12" s="8">
        <v>0.0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37.0</v>
      </c>
      <c r="F3" s="8">
        <v>37.0</v>
      </c>
      <c r="G3" s="8">
        <v>37.0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39</v>
      </c>
      <c r="F4" s="9">
        <f>F3+1.5</f>
        <v>38.5</v>
      </c>
      <c r="G4" s="9">
        <f>G3+0.75</f>
        <v>37.75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40.0</v>
      </c>
      <c r="D5" s="8">
        <v>9.0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39.0</v>
      </c>
      <c r="D6" s="8">
        <v>8.0</v>
      </c>
      <c r="E6" s="10"/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50.0</v>
      </c>
      <c r="D7" s="8">
        <v>13.0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54.0</v>
      </c>
      <c r="D8" s="8">
        <v>12.0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61.0</v>
      </c>
      <c r="D9" s="8">
        <v>15.0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53.0</v>
      </c>
      <c r="D10" s="8">
        <v>14.0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54.0</v>
      </c>
      <c r="D11" s="8">
        <v>11.0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58.0</v>
      </c>
      <c r="D12" s="8">
        <v>13.0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21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47.5</v>
      </c>
      <c r="F3" s="8">
        <v>47.5</v>
      </c>
      <c r="G3" s="8">
        <v>47.5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49.5</v>
      </c>
      <c r="F4" s="9">
        <f>F3+1.5</f>
        <v>49</v>
      </c>
      <c r="G4" s="9">
        <f>G3+0.75</f>
        <v>48.25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43.0</v>
      </c>
      <c r="D5" s="8">
        <v>11.0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50.0</v>
      </c>
      <c r="D6" s="8">
        <v>7.0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54.0</v>
      </c>
      <c r="D7" s="8">
        <v>12.0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44.0</v>
      </c>
      <c r="D8" s="8">
        <v>12.0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42.0</v>
      </c>
      <c r="D9" s="8">
        <v>9.0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55.0</v>
      </c>
      <c r="D10" s="8">
        <v>12.0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52.0</v>
      </c>
      <c r="D11" s="8">
        <v>15.0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43.0</v>
      </c>
      <c r="D12" s="8">
        <v>10.0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22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26.0</v>
      </c>
      <c r="F3" s="8">
        <v>26.0</v>
      </c>
      <c r="G3" s="8">
        <v>26.0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28</v>
      </c>
      <c r="F4" s="9">
        <f>F3+1.5</f>
        <v>27.5</v>
      </c>
      <c r="G4" s="9">
        <f>G3+0.75</f>
        <v>26.75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28.0</v>
      </c>
      <c r="D5" s="8">
        <v>6.0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26.0</v>
      </c>
      <c r="D6" s="8">
        <v>3.0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28.0</v>
      </c>
      <c r="D7" s="8">
        <v>6.0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41.0</v>
      </c>
      <c r="D8" s="8">
        <v>11.0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38.0</v>
      </c>
      <c r="D9" s="8">
        <v>10.0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29.0</v>
      </c>
      <c r="D10" s="8">
        <v>6.0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36.0</v>
      </c>
      <c r="D11" s="8">
        <v>7.0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34.0</v>
      </c>
      <c r="D12" s="8">
        <v>6.0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23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25.0</v>
      </c>
      <c r="F3" s="8">
        <v>25.0</v>
      </c>
      <c r="G3" s="8">
        <v>25.0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27</v>
      </c>
      <c r="F4" s="9">
        <f>F3+1.5</f>
        <v>26.5</v>
      </c>
      <c r="G4" s="9">
        <f>G3+0.75</f>
        <v>25.75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32.0</v>
      </c>
      <c r="D5" s="8">
        <v>8.0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26.0</v>
      </c>
      <c r="D6" s="8">
        <v>6.0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22.0</v>
      </c>
      <c r="D7" s="8">
        <v>5.0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35.0</v>
      </c>
      <c r="D8" s="8">
        <v>5.0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36.0</v>
      </c>
      <c r="D9" s="8">
        <v>10.0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35.0</v>
      </c>
      <c r="D10" s="8">
        <v>9.0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35.0</v>
      </c>
      <c r="D11" s="8">
        <v>10.0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35.0</v>
      </c>
      <c r="D12" s="8">
        <v>9.0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24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47.0</v>
      </c>
      <c r="F3" s="8">
        <v>47.0</v>
      </c>
      <c r="G3" s="8">
        <v>47.0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49</v>
      </c>
      <c r="F4" s="9">
        <f>F3+1.5</f>
        <v>48.5</v>
      </c>
      <c r="G4" s="9">
        <f>G3+0.75</f>
        <v>47.75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41.0</v>
      </c>
      <c r="D5" s="8">
        <v>12.0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49.0</v>
      </c>
      <c r="D6" s="8">
        <v>15.0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56.0</v>
      </c>
      <c r="D7" s="8">
        <v>18.0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53.0</v>
      </c>
      <c r="D8" s="8">
        <v>15.0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55.0</v>
      </c>
      <c r="D9" s="8">
        <v>15.0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53.0</v>
      </c>
      <c r="D10" s="8">
        <v>14.0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52.0</v>
      </c>
      <c r="D11" s="8">
        <v>12.0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48.0</v>
      </c>
      <c r="D12" s="8">
        <v>21.0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25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59.0</v>
      </c>
      <c r="F3" s="8">
        <v>59.0</v>
      </c>
      <c r="G3" s="8">
        <v>59.0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61</v>
      </c>
      <c r="F4" s="9">
        <f>F3+1.5</f>
        <v>60.5</v>
      </c>
      <c r="G4" s="9">
        <f>G3+0.75</f>
        <v>59.75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58.0</v>
      </c>
      <c r="D5" s="8">
        <v>18.0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57.0</v>
      </c>
      <c r="D6" s="8">
        <v>17.0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60.0</v>
      </c>
      <c r="D7" s="8">
        <v>20.0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49.0</v>
      </c>
      <c r="D8" s="8">
        <v>15.0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53.0</v>
      </c>
      <c r="D9" s="8">
        <v>16.0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49.0</v>
      </c>
      <c r="D10" s="8">
        <v>13.0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59.0</v>
      </c>
      <c r="D11" s="8">
        <v>18.0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51.0</v>
      </c>
      <c r="D12" s="8">
        <v>14.0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26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27.0</v>
      </c>
      <c r="F3" s="8">
        <v>27.0</v>
      </c>
      <c r="G3" s="8">
        <v>27.0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29</v>
      </c>
      <c r="F4" s="9">
        <f>F3+1.5</f>
        <v>28.5</v>
      </c>
      <c r="G4" s="9">
        <f>G3+0.75</f>
        <v>27.75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32.0</v>
      </c>
      <c r="D5" s="8">
        <v>7.0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30.0</v>
      </c>
      <c r="D6" s="8">
        <v>3.0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37.0</v>
      </c>
      <c r="D7" s="8">
        <v>6.0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44.0</v>
      </c>
      <c r="D8" s="8">
        <v>3.0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33.0</v>
      </c>
      <c r="D9" s="8">
        <v>6.0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45.0</v>
      </c>
      <c r="D10" s="8">
        <v>8.0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46.0</v>
      </c>
      <c r="D11" s="8">
        <v>7.0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47.0</v>
      </c>
      <c r="D12" s="8">
        <v>9.0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27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47.5</v>
      </c>
      <c r="F3" s="8">
        <v>47.5</v>
      </c>
      <c r="G3" s="8">
        <v>47.5</v>
      </c>
      <c r="I3" s="6"/>
      <c r="J3" s="6">
        <v>44986.0</v>
      </c>
      <c r="K3" s="7"/>
      <c r="M3" s="8">
        <v>12.0</v>
      </c>
      <c r="N3" s="8">
        <v>12.0</v>
      </c>
      <c r="O3" s="8">
        <v>12.0</v>
      </c>
    </row>
    <row r="4">
      <c r="A4" s="6"/>
      <c r="B4" s="6">
        <v>44993.0</v>
      </c>
      <c r="C4" s="7"/>
      <c r="E4" s="9">
        <f>E3+2</f>
        <v>49.5</v>
      </c>
      <c r="F4" s="9">
        <f>F3+1.5</f>
        <v>49</v>
      </c>
      <c r="G4" s="9">
        <f>G3+0.75</f>
        <v>48.25</v>
      </c>
      <c r="I4" s="6"/>
      <c r="J4" s="6">
        <v>44993.0</v>
      </c>
      <c r="K4" s="7"/>
      <c r="M4" s="9">
        <f>M3+2</f>
        <v>14</v>
      </c>
      <c r="N4" s="9">
        <f>N3+1.5</f>
        <v>13.5</v>
      </c>
      <c r="O4" s="9">
        <f>O3+0.75</f>
        <v>12.75</v>
      </c>
    </row>
    <row r="5">
      <c r="A5" s="7">
        <v>1.0</v>
      </c>
      <c r="B5" s="6">
        <v>45000.0</v>
      </c>
      <c r="C5" s="8">
        <v>49.0</v>
      </c>
      <c r="D5" s="8">
        <v>16.0</v>
      </c>
      <c r="I5" s="7">
        <v>1.0</v>
      </c>
      <c r="J5" s="6">
        <v>45000.0</v>
      </c>
      <c r="K5" s="8">
        <v>16.0</v>
      </c>
      <c r="L5" s="10">
        <v>7.0</v>
      </c>
    </row>
    <row r="6">
      <c r="A6" s="7">
        <v>2.0</v>
      </c>
      <c r="B6" s="6">
        <v>45007.0</v>
      </c>
      <c r="C6" s="8">
        <v>46.0</v>
      </c>
      <c r="D6" s="8">
        <v>14.0</v>
      </c>
      <c r="I6" s="7">
        <v>2.0</v>
      </c>
      <c r="J6" s="6">
        <v>45007.0</v>
      </c>
      <c r="K6" s="8">
        <v>17.0</v>
      </c>
      <c r="L6" s="10">
        <v>9.0</v>
      </c>
    </row>
    <row r="7">
      <c r="A7" s="7">
        <v>3.0</v>
      </c>
      <c r="B7" s="6">
        <v>45014.0</v>
      </c>
      <c r="C7" s="8">
        <v>45.0</v>
      </c>
      <c r="D7" s="8">
        <v>11.0</v>
      </c>
      <c r="I7" s="7">
        <v>3.0</v>
      </c>
      <c r="J7" s="6">
        <v>45014.0</v>
      </c>
      <c r="K7" s="8">
        <v>16.0</v>
      </c>
      <c r="L7" s="10">
        <v>11.0</v>
      </c>
    </row>
    <row r="8">
      <c r="A8" s="7">
        <v>4.0</v>
      </c>
      <c r="B8" s="6">
        <v>45028.0</v>
      </c>
      <c r="C8" s="8">
        <v>41.0</v>
      </c>
      <c r="D8" s="8">
        <v>11.0</v>
      </c>
      <c r="I8" s="7">
        <v>4.0</v>
      </c>
      <c r="J8" s="6">
        <v>45028.0</v>
      </c>
      <c r="K8" s="8">
        <v>32.0</v>
      </c>
      <c r="L8" s="10">
        <v>6.0</v>
      </c>
    </row>
    <row r="9">
      <c r="A9" s="7">
        <v>5.0</v>
      </c>
      <c r="B9" s="6">
        <v>45035.0</v>
      </c>
      <c r="C9" s="8">
        <v>57.0</v>
      </c>
      <c r="D9" s="8">
        <v>17.0</v>
      </c>
      <c r="I9" s="7">
        <v>5.0</v>
      </c>
      <c r="J9" s="6">
        <v>45035.0</v>
      </c>
      <c r="K9" s="8">
        <v>44.0</v>
      </c>
      <c r="L9" s="10">
        <v>7.0</v>
      </c>
    </row>
    <row r="10">
      <c r="A10" s="7">
        <v>6.0</v>
      </c>
      <c r="B10" s="6">
        <v>45042.0</v>
      </c>
      <c r="C10" s="8">
        <v>49.0</v>
      </c>
      <c r="D10" s="8">
        <v>17.0</v>
      </c>
      <c r="I10" s="7">
        <v>6.0</v>
      </c>
      <c r="J10" s="6">
        <v>45042.0</v>
      </c>
      <c r="K10" s="8">
        <v>29.0</v>
      </c>
      <c r="L10" s="10">
        <v>6.0</v>
      </c>
    </row>
    <row r="11">
      <c r="A11" s="7">
        <v>7.0</v>
      </c>
      <c r="B11" s="6">
        <v>45049.0</v>
      </c>
      <c r="C11" s="8">
        <v>44.0</v>
      </c>
      <c r="D11" s="8">
        <v>12.0</v>
      </c>
      <c r="I11" s="7">
        <v>7.0</v>
      </c>
      <c r="J11" s="6">
        <v>45049.0</v>
      </c>
      <c r="K11" s="8">
        <v>30.0</v>
      </c>
      <c r="L11" s="10">
        <v>6.0</v>
      </c>
    </row>
    <row r="12">
      <c r="A12" s="7">
        <v>8.0</v>
      </c>
      <c r="B12" s="6">
        <v>45056.0</v>
      </c>
      <c r="C12" s="8">
        <v>44.0</v>
      </c>
      <c r="D12" s="8">
        <v>12.0</v>
      </c>
      <c r="I12" s="7">
        <v>8.0</v>
      </c>
      <c r="J12" s="6">
        <v>45056.0</v>
      </c>
      <c r="K12" s="8">
        <v>30.0</v>
      </c>
      <c r="L12" s="10">
        <v>7.0</v>
      </c>
    </row>
  </sheetData>
  <mergeCells count="1">
    <mergeCell ref="A1:D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15.0</v>
      </c>
      <c r="F3" s="8">
        <v>15.0</v>
      </c>
      <c r="G3" s="8">
        <v>15.0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17</v>
      </c>
      <c r="F4" s="9">
        <f>F3+1.5</f>
        <v>16.5</v>
      </c>
      <c r="G4" s="9">
        <f>G3+0.75</f>
        <v>15.75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17.0</v>
      </c>
      <c r="D5" s="8">
        <v>0.0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25.0</v>
      </c>
      <c r="D6" s="8">
        <v>0.0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15.0</v>
      </c>
      <c r="D7" s="8">
        <v>0.0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22.0</v>
      </c>
      <c r="D8" s="8">
        <v>0.0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26.0</v>
      </c>
      <c r="D9" s="8">
        <v>0.0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25.0</v>
      </c>
      <c r="D10" s="8">
        <v>0.0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29.0</v>
      </c>
      <c r="D11" s="8">
        <v>0.0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29.0</v>
      </c>
      <c r="D12" s="8">
        <v>1.0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28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30.5</v>
      </c>
      <c r="F3" s="8">
        <v>30.5</v>
      </c>
      <c r="G3" s="8">
        <v>30.5</v>
      </c>
      <c r="I3" s="6"/>
      <c r="J3" s="6">
        <v>44986.0</v>
      </c>
      <c r="K3" s="7"/>
      <c r="M3" s="8">
        <v>13.0</v>
      </c>
      <c r="N3" s="8">
        <v>13.0</v>
      </c>
      <c r="O3" s="8">
        <v>13.0</v>
      </c>
    </row>
    <row r="4">
      <c r="A4" s="6"/>
      <c r="B4" s="6">
        <v>44993.0</v>
      </c>
      <c r="C4" s="7"/>
      <c r="E4" s="9">
        <f>E3+2</f>
        <v>32.5</v>
      </c>
      <c r="F4" s="9">
        <f>F3+1.5</f>
        <v>32</v>
      </c>
      <c r="G4" s="9">
        <f>G3+0.75</f>
        <v>31.25</v>
      </c>
      <c r="I4" s="6"/>
      <c r="J4" s="6">
        <v>44993.0</v>
      </c>
      <c r="K4" s="7"/>
      <c r="M4" s="9">
        <f>M3+2</f>
        <v>15</v>
      </c>
      <c r="N4" s="9">
        <f>N3+1.5</f>
        <v>14.5</v>
      </c>
      <c r="O4" s="9">
        <f>O3+0.75</f>
        <v>13.75</v>
      </c>
    </row>
    <row r="5">
      <c r="A5" s="7">
        <v>1.0</v>
      </c>
      <c r="B5" s="6">
        <v>45000.0</v>
      </c>
      <c r="C5" s="8">
        <v>32.0</v>
      </c>
      <c r="D5" s="8">
        <v>11.0</v>
      </c>
      <c r="I5" s="7">
        <v>1.0</v>
      </c>
      <c r="J5" s="6">
        <v>45000.0</v>
      </c>
      <c r="K5" s="8">
        <v>14.0</v>
      </c>
      <c r="L5" s="10">
        <v>8.0</v>
      </c>
    </row>
    <row r="6">
      <c r="A6" s="7">
        <v>2.0</v>
      </c>
      <c r="B6" s="6">
        <v>45007.0</v>
      </c>
      <c r="C6" s="8">
        <v>34.0</v>
      </c>
      <c r="D6" s="8">
        <v>12.0</v>
      </c>
      <c r="I6" s="7">
        <v>2.0</v>
      </c>
      <c r="J6" s="6">
        <v>45007.0</v>
      </c>
      <c r="K6" s="8">
        <v>19.0</v>
      </c>
      <c r="L6" s="10">
        <v>7.0</v>
      </c>
    </row>
    <row r="7">
      <c r="A7" s="7">
        <v>3.0</v>
      </c>
      <c r="B7" s="6">
        <v>45014.0</v>
      </c>
      <c r="C7" s="8">
        <v>39.0</v>
      </c>
      <c r="D7" s="8">
        <v>9.0</v>
      </c>
      <c r="I7" s="7">
        <v>3.0</v>
      </c>
      <c r="J7" s="6">
        <v>45014.0</v>
      </c>
      <c r="K7" s="8">
        <v>15.0</v>
      </c>
      <c r="L7" s="10">
        <v>7.0</v>
      </c>
    </row>
    <row r="8">
      <c r="A8" s="7">
        <v>4.0</v>
      </c>
      <c r="B8" s="6">
        <v>45028.0</v>
      </c>
      <c r="C8" s="8">
        <v>35.0</v>
      </c>
      <c r="D8" s="8">
        <v>11.0</v>
      </c>
      <c r="I8" s="7">
        <v>4.0</v>
      </c>
      <c r="J8" s="6">
        <v>45028.0</v>
      </c>
      <c r="K8" s="8">
        <v>20.0</v>
      </c>
      <c r="L8" s="10">
        <v>7.0</v>
      </c>
    </row>
    <row r="9">
      <c r="A9" s="7">
        <v>5.0</v>
      </c>
      <c r="B9" s="6">
        <v>45035.0</v>
      </c>
      <c r="C9" s="8">
        <v>35.0</v>
      </c>
      <c r="D9" s="8">
        <v>9.0</v>
      </c>
      <c r="I9" s="7">
        <v>5.0</v>
      </c>
      <c r="J9" s="6">
        <v>45035.0</v>
      </c>
      <c r="K9" s="8">
        <v>19.0</v>
      </c>
      <c r="L9" s="10">
        <v>7.0</v>
      </c>
    </row>
    <row r="10">
      <c r="A10" s="7">
        <v>6.0</v>
      </c>
      <c r="B10" s="6">
        <v>45042.0</v>
      </c>
      <c r="C10" s="8">
        <v>44.0</v>
      </c>
      <c r="D10" s="8">
        <v>15.0</v>
      </c>
      <c r="I10" s="7">
        <v>6.0</v>
      </c>
      <c r="J10" s="6">
        <v>45042.0</v>
      </c>
      <c r="K10" s="8">
        <v>20.0</v>
      </c>
      <c r="L10" s="10">
        <v>6.0</v>
      </c>
    </row>
    <row r="11">
      <c r="A11" s="7">
        <v>7.0</v>
      </c>
      <c r="B11" s="6">
        <v>45049.0</v>
      </c>
      <c r="C11" s="8">
        <v>39.0</v>
      </c>
      <c r="D11" s="8">
        <v>13.0</v>
      </c>
      <c r="I11" s="7">
        <v>7.0</v>
      </c>
      <c r="J11" s="6">
        <v>45049.0</v>
      </c>
      <c r="K11" s="8">
        <v>19.0</v>
      </c>
      <c r="L11" s="10">
        <v>7.0</v>
      </c>
    </row>
    <row r="12">
      <c r="A12" s="7">
        <v>8.0</v>
      </c>
      <c r="B12" s="6">
        <v>45056.0</v>
      </c>
      <c r="C12" s="8">
        <v>45.0</v>
      </c>
      <c r="D12" s="8">
        <v>14.0</v>
      </c>
      <c r="I12" s="7">
        <v>8.0</v>
      </c>
      <c r="J12" s="6">
        <v>45056.0</v>
      </c>
      <c r="K12" s="8">
        <v>26.0</v>
      </c>
      <c r="L12" s="10">
        <v>8.0</v>
      </c>
    </row>
  </sheetData>
  <mergeCells count="1">
    <mergeCell ref="A1:D1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29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51.0</v>
      </c>
      <c r="F3" s="8">
        <v>51.0</v>
      </c>
      <c r="G3" s="8">
        <v>51.0</v>
      </c>
      <c r="I3" s="6"/>
      <c r="J3" s="6">
        <v>44986.0</v>
      </c>
      <c r="K3" s="7"/>
      <c r="M3" s="8">
        <v>20.0</v>
      </c>
      <c r="N3" s="8">
        <v>20.0</v>
      </c>
      <c r="O3" s="8">
        <v>20.0</v>
      </c>
    </row>
    <row r="4">
      <c r="A4" s="6"/>
      <c r="B4" s="6">
        <v>44993.0</v>
      </c>
      <c r="C4" s="7"/>
      <c r="E4" s="9">
        <f>E3+2</f>
        <v>53</v>
      </c>
      <c r="F4" s="9">
        <f>F3+1.5</f>
        <v>52.5</v>
      </c>
      <c r="G4" s="9">
        <f>G3+0.75</f>
        <v>51.75</v>
      </c>
      <c r="I4" s="6"/>
      <c r="J4" s="6">
        <v>44993.0</v>
      </c>
      <c r="K4" s="7"/>
      <c r="M4" s="9">
        <f>M3+2</f>
        <v>22</v>
      </c>
      <c r="N4" s="9">
        <f>N3+1.5</f>
        <v>21.5</v>
      </c>
      <c r="O4" s="9">
        <f>O3+0.75</f>
        <v>20.75</v>
      </c>
    </row>
    <row r="5">
      <c r="A5" s="7">
        <v>1.0</v>
      </c>
      <c r="B5" s="6">
        <v>45000.0</v>
      </c>
      <c r="C5" s="8">
        <v>44.0</v>
      </c>
      <c r="D5" s="8">
        <v>13.0</v>
      </c>
      <c r="I5" s="7">
        <v>1.0</v>
      </c>
      <c r="J5" s="6">
        <v>45000.0</v>
      </c>
      <c r="K5" s="8">
        <v>26.0</v>
      </c>
      <c r="L5" s="10">
        <v>8.0</v>
      </c>
    </row>
    <row r="6">
      <c r="A6" s="7">
        <v>2.0</v>
      </c>
      <c r="B6" s="6">
        <v>45007.0</v>
      </c>
      <c r="C6" s="8">
        <v>49.0</v>
      </c>
      <c r="D6" s="8">
        <v>17.0</v>
      </c>
      <c r="I6" s="7">
        <v>2.0</v>
      </c>
      <c r="J6" s="6">
        <v>45007.0</v>
      </c>
      <c r="K6" s="8">
        <v>24.0</v>
      </c>
      <c r="L6" s="10">
        <v>6.0</v>
      </c>
    </row>
    <row r="7">
      <c r="A7" s="7">
        <v>3.0</v>
      </c>
      <c r="B7" s="6">
        <v>45014.0</v>
      </c>
      <c r="C7" s="8">
        <v>66.0</v>
      </c>
      <c r="D7" s="8">
        <v>21.0</v>
      </c>
      <c r="I7" s="7">
        <v>3.0</v>
      </c>
      <c r="J7" s="6">
        <v>45014.0</v>
      </c>
      <c r="K7" s="8">
        <v>21.0</v>
      </c>
      <c r="L7" s="10">
        <v>7.0</v>
      </c>
    </row>
    <row r="8">
      <c r="A8" s="7">
        <v>4.0</v>
      </c>
      <c r="B8" s="6">
        <v>45028.0</v>
      </c>
      <c r="C8" s="8">
        <v>53.0</v>
      </c>
      <c r="D8" s="8">
        <v>16.0</v>
      </c>
      <c r="I8" s="7">
        <v>4.0</v>
      </c>
      <c r="J8" s="6">
        <v>45028.0</v>
      </c>
      <c r="K8" s="8">
        <v>38.0</v>
      </c>
      <c r="L8" s="10">
        <v>4.0</v>
      </c>
    </row>
    <row r="9">
      <c r="A9" s="7">
        <v>5.0</v>
      </c>
      <c r="B9" s="6">
        <v>45035.0</v>
      </c>
      <c r="C9" s="8">
        <v>49.0</v>
      </c>
      <c r="D9" s="8">
        <v>15.0</v>
      </c>
      <c r="I9" s="7">
        <v>5.0</v>
      </c>
      <c r="J9" s="6">
        <v>45035.0</v>
      </c>
      <c r="K9" s="8">
        <v>45.0</v>
      </c>
      <c r="L9" s="10">
        <v>3.0</v>
      </c>
    </row>
    <row r="10">
      <c r="A10" s="7">
        <v>6.0</v>
      </c>
      <c r="B10" s="6">
        <v>45042.0</v>
      </c>
      <c r="C10" s="8">
        <v>61.0</v>
      </c>
      <c r="D10" s="8">
        <v>18.0</v>
      </c>
      <c r="I10" s="7">
        <v>6.0</v>
      </c>
      <c r="J10" s="6">
        <v>45042.0</v>
      </c>
      <c r="K10" s="8">
        <v>32.0</v>
      </c>
      <c r="L10" s="10">
        <v>6.0</v>
      </c>
    </row>
    <row r="11">
      <c r="A11" s="7">
        <v>7.0</v>
      </c>
      <c r="B11" s="6">
        <v>45049.0</v>
      </c>
      <c r="C11" s="8">
        <v>56.0</v>
      </c>
      <c r="D11" s="8">
        <v>18.0</v>
      </c>
      <c r="I11" s="7">
        <v>7.0</v>
      </c>
      <c r="J11" s="6">
        <v>45049.0</v>
      </c>
      <c r="K11" s="8">
        <v>39.0</v>
      </c>
      <c r="L11" s="10">
        <v>5.0</v>
      </c>
    </row>
    <row r="12">
      <c r="A12" s="7">
        <v>8.0</v>
      </c>
      <c r="B12" s="6">
        <v>45056.0</v>
      </c>
      <c r="C12" s="8">
        <v>45.0</v>
      </c>
      <c r="D12" s="8">
        <v>18.0</v>
      </c>
      <c r="I12" s="7">
        <v>8.0</v>
      </c>
      <c r="J12" s="6">
        <v>45056.0</v>
      </c>
      <c r="K12" s="8">
        <v>38.0</v>
      </c>
      <c r="L12" s="10">
        <v>7.0</v>
      </c>
    </row>
  </sheetData>
  <mergeCells count="1">
    <mergeCell ref="A1:D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68.0</v>
      </c>
      <c r="F3" s="8">
        <v>68.0</v>
      </c>
      <c r="G3" s="8">
        <v>68.0</v>
      </c>
      <c r="I3" s="6"/>
      <c r="J3" s="6">
        <v>44986.0</v>
      </c>
      <c r="K3" s="7"/>
      <c r="M3" s="8">
        <v>37.0</v>
      </c>
      <c r="N3" s="8">
        <v>37.0</v>
      </c>
      <c r="O3" s="8">
        <v>37.0</v>
      </c>
    </row>
    <row r="4">
      <c r="A4" s="6"/>
      <c r="B4" s="6">
        <v>44993.0</v>
      </c>
      <c r="C4" s="7"/>
      <c r="E4" s="9">
        <f>E3+2</f>
        <v>70</v>
      </c>
      <c r="F4" s="9">
        <f>F3+1.5</f>
        <v>69.5</v>
      </c>
      <c r="G4" s="9">
        <f>G3+0.75</f>
        <v>68.75</v>
      </c>
      <c r="I4" s="6"/>
      <c r="J4" s="6">
        <v>44993.0</v>
      </c>
      <c r="K4" s="7"/>
      <c r="M4" s="9">
        <f>M3+2</f>
        <v>39</v>
      </c>
      <c r="N4" s="9">
        <f>N3+1.5</f>
        <v>38.5</v>
      </c>
      <c r="O4" s="9">
        <f>O3+0.75</f>
        <v>37.75</v>
      </c>
    </row>
    <row r="5">
      <c r="A5" s="7">
        <v>1.0</v>
      </c>
      <c r="B5" s="6">
        <v>45000.0</v>
      </c>
      <c r="C5" s="8">
        <v>66.0</v>
      </c>
      <c r="D5" s="8">
        <v>20.0</v>
      </c>
      <c r="I5" s="7">
        <v>1.0</v>
      </c>
      <c r="J5" s="6">
        <v>45000.0</v>
      </c>
      <c r="K5" s="8">
        <v>46.0</v>
      </c>
      <c r="L5" s="10">
        <v>6.0</v>
      </c>
    </row>
    <row r="6">
      <c r="A6" s="7">
        <v>2.0</v>
      </c>
      <c r="B6" s="6">
        <v>45007.0</v>
      </c>
      <c r="C6" s="8">
        <v>83.0</v>
      </c>
      <c r="D6" s="8">
        <v>27.0</v>
      </c>
      <c r="I6" s="7">
        <v>2.0</v>
      </c>
      <c r="J6" s="6">
        <v>45007.0</v>
      </c>
      <c r="K6" s="8">
        <v>42.0</v>
      </c>
      <c r="L6" s="10">
        <v>6.0</v>
      </c>
    </row>
    <row r="7">
      <c r="A7" s="7">
        <v>3.0</v>
      </c>
      <c r="B7" s="6">
        <v>45014.0</v>
      </c>
      <c r="C7" s="8">
        <v>75.0</v>
      </c>
      <c r="D7" s="8">
        <v>26.0</v>
      </c>
      <c r="I7" s="7">
        <v>3.0</v>
      </c>
      <c r="J7" s="6">
        <v>45014.0</v>
      </c>
      <c r="K7" s="8">
        <v>43.0</v>
      </c>
      <c r="L7" s="10">
        <v>7.0</v>
      </c>
    </row>
    <row r="8">
      <c r="A8" s="7">
        <v>4.0</v>
      </c>
      <c r="B8" s="6">
        <v>45028.0</v>
      </c>
      <c r="C8" s="8">
        <v>67.0</v>
      </c>
      <c r="D8" s="8">
        <v>20.0</v>
      </c>
      <c r="I8" s="7">
        <v>4.0</v>
      </c>
      <c r="J8" s="6">
        <v>45028.0</v>
      </c>
      <c r="K8" s="8">
        <v>61.0</v>
      </c>
      <c r="L8" s="10">
        <v>2.0</v>
      </c>
    </row>
    <row r="9">
      <c r="A9" s="7">
        <v>5.0</v>
      </c>
      <c r="B9" s="6">
        <v>45035.0</v>
      </c>
      <c r="C9" s="8">
        <v>83.0</v>
      </c>
      <c r="D9" s="8">
        <v>28.0</v>
      </c>
      <c r="I9" s="7">
        <v>5.0</v>
      </c>
      <c r="J9" s="6">
        <v>45035.0</v>
      </c>
      <c r="K9" s="8">
        <v>67.0</v>
      </c>
      <c r="L9" s="10">
        <v>4.0</v>
      </c>
    </row>
    <row r="10">
      <c r="A10" s="7">
        <v>6.0</v>
      </c>
      <c r="B10" s="6">
        <v>45042.0</v>
      </c>
      <c r="C10" s="8">
        <v>95.0</v>
      </c>
      <c r="D10" s="8">
        <v>30.0</v>
      </c>
      <c r="I10" s="7">
        <v>6.0</v>
      </c>
      <c r="J10" s="6">
        <v>45042.0</v>
      </c>
      <c r="K10" s="8">
        <v>50.0</v>
      </c>
      <c r="L10" s="10">
        <v>9.0</v>
      </c>
    </row>
    <row r="11">
      <c r="A11" s="7">
        <v>7.0</v>
      </c>
      <c r="B11" s="6">
        <v>45049.0</v>
      </c>
      <c r="C11" s="8">
        <v>77.0</v>
      </c>
      <c r="D11" s="8">
        <v>23.0</v>
      </c>
      <c r="I11" s="7">
        <v>7.0</v>
      </c>
      <c r="J11" s="6">
        <v>45049.0</v>
      </c>
      <c r="K11" s="8">
        <v>68.0</v>
      </c>
      <c r="L11" s="10">
        <v>3.0</v>
      </c>
    </row>
    <row r="12">
      <c r="A12" s="7">
        <v>8.0</v>
      </c>
      <c r="B12" s="6">
        <v>45056.0</v>
      </c>
      <c r="C12" s="8"/>
      <c r="D12" s="11"/>
      <c r="I12" s="7">
        <v>8.0</v>
      </c>
      <c r="J12" s="6">
        <v>45056.0</v>
      </c>
      <c r="K12" s="8">
        <v>63.0</v>
      </c>
      <c r="L12" s="10">
        <v>4.0</v>
      </c>
    </row>
  </sheetData>
  <mergeCells count="1">
    <mergeCell ref="A1:D1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31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40.0</v>
      </c>
      <c r="F3" s="8">
        <v>40.0</v>
      </c>
      <c r="G3" s="8">
        <v>40.0</v>
      </c>
      <c r="I3" s="6"/>
      <c r="J3" s="6">
        <v>44986.0</v>
      </c>
      <c r="K3" s="7"/>
      <c r="M3" s="8">
        <v>14.0</v>
      </c>
      <c r="N3" s="8">
        <v>14.0</v>
      </c>
      <c r="O3" s="8">
        <v>14.0</v>
      </c>
    </row>
    <row r="4">
      <c r="A4" s="6"/>
      <c r="B4" s="6">
        <v>44993.0</v>
      </c>
      <c r="C4" s="7"/>
      <c r="E4" s="9">
        <f>E3+2</f>
        <v>42</v>
      </c>
      <c r="F4" s="9">
        <f>F3+1.5</f>
        <v>41.5</v>
      </c>
      <c r="G4" s="9">
        <f>G3+0.75</f>
        <v>40.75</v>
      </c>
      <c r="I4" s="6"/>
      <c r="J4" s="6">
        <v>44993.0</v>
      </c>
      <c r="K4" s="7"/>
      <c r="M4" s="9">
        <f>M3+2</f>
        <v>16</v>
      </c>
      <c r="N4" s="9">
        <f>N3+1.5</f>
        <v>15.5</v>
      </c>
      <c r="O4" s="9">
        <f>O3+0.75</f>
        <v>14.75</v>
      </c>
    </row>
    <row r="5">
      <c r="A5" s="7">
        <v>1.0</v>
      </c>
      <c r="B5" s="6">
        <v>45000.0</v>
      </c>
      <c r="C5" s="8">
        <v>46.0</v>
      </c>
      <c r="D5" s="8">
        <v>12.0</v>
      </c>
      <c r="I5" s="7">
        <v>1.0</v>
      </c>
      <c r="J5" s="6">
        <v>45000.0</v>
      </c>
      <c r="K5" s="8">
        <v>23.0</v>
      </c>
      <c r="L5" s="10">
        <v>10.0</v>
      </c>
    </row>
    <row r="6">
      <c r="A6" s="7">
        <v>2.0</v>
      </c>
      <c r="B6" s="6">
        <v>45007.0</v>
      </c>
      <c r="C6" s="8">
        <v>45.0</v>
      </c>
      <c r="D6" s="8">
        <v>14.0</v>
      </c>
      <c r="I6" s="7">
        <v>2.0</v>
      </c>
      <c r="J6" s="6">
        <v>45007.0</v>
      </c>
      <c r="K6" s="8">
        <v>12.0</v>
      </c>
      <c r="L6" s="10">
        <v>10.0</v>
      </c>
    </row>
    <row r="7">
      <c r="A7" s="7">
        <v>3.0</v>
      </c>
      <c r="B7" s="6">
        <v>45014.0</v>
      </c>
      <c r="C7" s="8">
        <v>42.0</v>
      </c>
      <c r="D7" s="8">
        <v>9.0</v>
      </c>
      <c r="I7" s="7">
        <v>3.0</v>
      </c>
      <c r="J7" s="6">
        <v>45014.0</v>
      </c>
      <c r="K7" s="8">
        <v>15.0</v>
      </c>
      <c r="L7" s="10">
        <v>10.0</v>
      </c>
    </row>
    <row r="8">
      <c r="A8" s="7">
        <v>4.0</v>
      </c>
      <c r="B8" s="6">
        <v>45028.0</v>
      </c>
      <c r="C8" s="8">
        <v>44.0</v>
      </c>
      <c r="D8" s="8">
        <v>11.0</v>
      </c>
      <c r="I8" s="7">
        <v>4.0</v>
      </c>
      <c r="J8" s="6">
        <v>45028.0</v>
      </c>
      <c r="K8" s="8">
        <v>25.0</v>
      </c>
      <c r="L8" s="10">
        <v>3.0</v>
      </c>
    </row>
    <row r="9">
      <c r="A9" s="7">
        <v>5.0</v>
      </c>
      <c r="B9" s="6">
        <v>45035.0</v>
      </c>
      <c r="C9" s="8">
        <v>47.0</v>
      </c>
      <c r="D9" s="8">
        <v>11.0</v>
      </c>
      <c r="I9" s="7">
        <v>5.0</v>
      </c>
      <c r="J9" s="6">
        <v>45035.0</v>
      </c>
      <c r="K9" s="8">
        <v>35.0</v>
      </c>
      <c r="L9" s="10">
        <v>5.0</v>
      </c>
    </row>
    <row r="10">
      <c r="A10" s="7">
        <v>6.0</v>
      </c>
      <c r="B10" s="6">
        <v>45042.0</v>
      </c>
      <c r="C10" s="8">
        <v>50.0</v>
      </c>
      <c r="D10" s="8">
        <v>14.0</v>
      </c>
      <c r="I10" s="7">
        <v>6.0</v>
      </c>
      <c r="J10" s="6">
        <v>45042.0</v>
      </c>
      <c r="K10" s="8">
        <v>23.0</v>
      </c>
      <c r="L10" s="10">
        <v>8.0</v>
      </c>
    </row>
    <row r="11">
      <c r="A11" s="7">
        <v>7.0</v>
      </c>
      <c r="B11" s="6">
        <v>45049.0</v>
      </c>
      <c r="C11" s="8">
        <v>51.0</v>
      </c>
      <c r="D11" s="8">
        <v>15.0</v>
      </c>
      <c r="I11" s="7">
        <v>7.0</v>
      </c>
      <c r="J11" s="6">
        <v>45049.0</v>
      </c>
      <c r="K11" s="8">
        <v>25.0</v>
      </c>
      <c r="L11" s="10">
        <v>7.0</v>
      </c>
    </row>
    <row r="12">
      <c r="A12" s="7">
        <v>8.0</v>
      </c>
      <c r="B12" s="6">
        <v>45056.0</v>
      </c>
      <c r="C12" s="8">
        <v>57.0</v>
      </c>
      <c r="D12" s="8">
        <v>18.0</v>
      </c>
      <c r="I12" s="7">
        <v>8.0</v>
      </c>
      <c r="J12" s="6">
        <v>45056.0</v>
      </c>
      <c r="K12" s="8">
        <v>32.0</v>
      </c>
      <c r="L12" s="10">
        <v>8.0</v>
      </c>
    </row>
  </sheetData>
  <mergeCells count="1">
    <mergeCell ref="A1:D1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32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43.0</v>
      </c>
      <c r="F3" s="8">
        <v>43.0</v>
      </c>
      <c r="G3" s="8">
        <v>43.0</v>
      </c>
      <c r="I3" s="6"/>
      <c r="J3" s="6">
        <v>44986.0</v>
      </c>
      <c r="K3" s="7"/>
      <c r="M3" s="8">
        <v>12.0</v>
      </c>
      <c r="N3" s="8">
        <v>12.0</v>
      </c>
      <c r="O3" s="8">
        <v>12.0</v>
      </c>
    </row>
    <row r="4">
      <c r="A4" s="6"/>
      <c r="B4" s="6">
        <v>44993.0</v>
      </c>
      <c r="C4" s="7"/>
      <c r="E4" s="9">
        <f>E3+2</f>
        <v>45</v>
      </c>
      <c r="F4" s="9">
        <f>F3+1.5</f>
        <v>44.5</v>
      </c>
      <c r="G4" s="9">
        <f>G3+0.75</f>
        <v>43.75</v>
      </c>
      <c r="I4" s="6"/>
      <c r="J4" s="6">
        <v>44993.0</v>
      </c>
      <c r="K4" s="7"/>
      <c r="M4" s="9">
        <f>M3+2</f>
        <v>14</v>
      </c>
      <c r="N4" s="9">
        <f>N3+1.5</f>
        <v>13.5</v>
      </c>
      <c r="O4" s="9">
        <f>O3+0.75</f>
        <v>12.75</v>
      </c>
    </row>
    <row r="5">
      <c r="A5" s="7">
        <v>1.0</v>
      </c>
      <c r="B5" s="6">
        <v>45000.0</v>
      </c>
      <c r="C5" s="8">
        <v>45.0</v>
      </c>
      <c r="D5" s="8">
        <v>14.0</v>
      </c>
      <c r="I5" s="7">
        <v>1.0</v>
      </c>
      <c r="J5" s="6">
        <v>45000.0</v>
      </c>
      <c r="K5" s="8">
        <v>12.0</v>
      </c>
      <c r="L5" s="10">
        <v>7.0</v>
      </c>
    </row>
    <row r="6">
      <c r="A6" s="7">
        <v>2.0</v>
      </c>
      <c r="B6" s="6">
        <v>45007.0</v>
      </c>
      <c r="C6" s="8">
        <v>44.0</v>
      </c>
      <c r="D6" s="8">
        <v>17.0</v>
      </c>
      <c r="I6" s="7">
        <v>2.0</v>
      </c>
      <c r="J6" s="6">
        <v>45007.0</v>
      </c>
      <c r="K6" s="8">
        <v>18.0</v>
      </c>
      <c r="L6" s="10">
        <v>9.0</v>
      </c>
    </row>
    <row r="7">
      <c r="A7" s="7">
        <v>3.0</v>
      </c>
      <c r="B7" s="6">
        <v>45014.0</v>
      </c>
      <c r="C7" s="8">
        <v>44.0</v>
      </c>
      <c r="D7" s="8">
        <v>13.0</v>
      </c>
      <c r="I7" s="7">
        <v>3.0</v>
      </c>
      <c r="J7" s="6">
        <v>45014.0</v>
      </c>
      <c r="K7" s="8">
        <v>13.0</v>
      </c>
      <c r="L7" s="10">
        <v>7.0</v>
      </c>
    </row>
    <row r="8">
      <c r="A8" s="7">
        <v>4.0</v>
      </c>
      <c r="B8" s="6">
        <v>45028.0</v>
      </c>
      <c r="C8" s="8">
        <v>42.0</v>
      </c>
      <c r="D8" s="8">
        <v>10.0</v>
      </c>
      <c r="I8" s="7">
        <v>4.0</v>
      </c>
      <c r="J8" s="6">
        <v>45028.0</v>
      </c>
      <c r="K8" s="8">
        <v>24.0</v>
      </c>
      <c r="L8" s="10">
        <v>6.0</v>
      </c>
    </row>
    <row r="9">
      <c r="A9" s="7">
        <v>5.0</v>
      </c>
      <c r="B9" s="6">
        <v>45035.0</v>
      </c>
      <c r="C9" s="8">
        <v>48.0</v>
      </c>
      <c r="D9" s="8">
        <v>7.0</v>
      </c>
      <c r="I9" s="7">
        <v>5.0</v>
      </c>
      <c r="J9" s="6">
        <v>45035.0</v>
      </c>
      <c r="K9" s="8">
        <v>27.0</v>
      </c>
      <c r="L9" s="10">
        <v>8.0</v>
      </c>
    </row>
    <row r="10">
      <c r="A10" s="7">
        <v>6.0</v>
      </c>
      <c r="B10" s="6">
        <v>45042.0</v>
      </c>
      <c r="C10" s="8">
        <v>47.0</v>
      </c>
      <c r="D10" s="8">
        <v>14.0</v>
      </c>
      <c r="I10" s="7">
        <v>6.0</v>
      </c>
      <c r="J10" s="6">
        <v>45042.0</v>
      </c>
      <c r="K10" s="8">
        <v>22.0</v>
      </c>
      <c r="L10" s="10">
        <v>8.0</v>
      </c>
    </row>
    <row r="11">
      <c r="A11" s="7">
        <v>7.0</v>
      </c>
      <c r="B11" s="6">
        <v>45049.0</v>
      </c>
      <c r="C11" s="8">
        <v>42.0</v>
      </c>
      <c r="D11" s="8">
        <v>12.0</v>
      </c>
      <c r="I11" s="7">
        <v>7.0</v>
      </c>
      <c r="J11" s="6">
        <v>45049.0</v>
      </c>
      <c r="K11" s="8">
        <v>21.0</v>
      </c>
      <c r="L11" s="10">
        <v>7.0</v>
      </c>
    </row>
    <row r="12">
      <c r="A12" s="7">
        <v>8.0</v>
      </c>
      <c r="B12" s="6">
        <v>45056.0</v>
      </c>
      <c r="C12" s="8">
        <v>51.0</v>
      </c>
      <c r="D12" s="8">
        <v>17.0</v>
      </c>
      <c r="I12" s="7">
        <v>8.0</v>
      </c>
      <c r="J12" s="6">
        <v>45056.0</v>
      </c>
      <c r="K12" s="8">
        <v>25.0</v>
      </c>
      <c r="L12" s="10">
        <v>9.0</v>
      </c>
    </row>
  </sheetData>
  <mergeCells count="1">
    <mergeCell ref="A1:D1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33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67.0</v>
      </c>
      <c r="F3" s="8">
        <v>67.0</v>
      </c>
      <c r="G3" s="8">
        <v>67.0</v>
      </c>
      <c r="I3" s="6"/>
      <c r="J3" s="6">
        <v>44986.0</v>
      </c>
      <c r="K3" s="7"/>
      <c r="M3" s="8">
        <v>28.5</v>
      </c>
      <c r="N3" s="8">
        <v>28.5</v>
      </c>
      <c r="O3" s="8">
        <v>28.5</v>
      </c>
    </row>
    <row r="4">
      <c r="A4" s="6"/>
      <c r="B4" s="6">
        <v>44993.0</v>
      </c>
      <c r="C4" s="7"/>
      <c r="E4" s="9">
        <f>E3+2</f>
        <v>69</v>
      </c>
      <c r="F4" s="9">
        <f>F3+1.5</f>
        <v>68.5</v>
      </c>
      <c r="G4" s="9">
        <f>G3+0.75</f>
        <v>67.75</v>
      </c>
      <c r="I4" s="6"/>
      <c r="J4" s="6">
        <v>44993.0</v>
      </c>
      <c r="K4" s="7"/>
      <c r="M4" s="9">
        <f>M3+2</f>
        <v>30.5</v>
      </c>
      <c r="N4" s="9">
        <f>N3+1.5</f>
        <v>30</v>
      </c>
      <c r="O4" s="9">
        <f>O3+0.75</f>
        <v>29.25</v>
      </c>
    </row>
    <row r="5">
      <c r="A5" s="7">
        <v>1.0</v>
      </c>
      <c r="B5" s="6">
        <v>45000.0</v>
      </c>
      <c r="C5" s="8">
        <v>60.0</v>
      </c>
      <c r="D5" s="8">
        <v>19.0</v>
      </c>
      <c r="I5" s="7">
        <v>1.0</v>
      </c>
      <c r="J5" s="6">
        <v>45000.0</v>
      </c>
      <c r="K5" s="8">
        <v>31.0</v>
      </c>
      <c r="L5" s="10">
        <v>2.0</v>
      </c>
    </row>
    <row r="6">
      <c r="A6" s="7">
        <v>2.0</v>
      </c>
      <c r="B6" s="6">
        <v>45007.0</v>
      </c>
      <c r="C6" s="8">
        <v>63.0</v>
      </c>
      <c r="D6" s="8">
        <v>21.0</v>
      </c>
      <c r="I6" s="7">
        <v>2.0</v>
      </c>
      <c r="J6" s="6">
        <v>45007.0</v>
      </c>
      <c r="K6" s="8">
        <v>33.0</v>
      </c>
      <c r="L6" s="10">
        <v>3.0</v>
      </c>
    </row>
    <row r="7">
      <c r="A7" s="7">
        <v>3.0</v>
      </c>
      <c r="B7" s="6">
        <v>45014.0</v>
      </c>
      <c r="C7" s="8">
        <v>71.0</v>
      </c>
      <c r="D7" s="8">
        <v>24.0</v>
      </c>
      <c r="I7" s="7">
        <v>3.0</v>
      </c>
      <c r="J7" s="6">
        <v>45014.0</v>
      </c>
      <c r="K7" s="8">
        <v>29.0</v>
      </c>
      <c r="L7" s="10">
        <v>5.0</v>
      </c>
    </row>
    <row r="8">
      <c r="A8" s="7">
        <v>4.0</v>
      </c>
      <c r="B8" s="6">
        <v>45028.0</v>
      </c>
      <c r="C8" s="8">
        <v>69.0</v>
      </c>
      <c r="D8" s="8">
        <v>22.0</v>
      </c>
      <c r="I8" s="7">
        <v>4.0</v>
      </c>
      <c r="J8" s="6">
        <v>45028.0</v>
      </c>
      <c r="K8" s="8">
        <v>38.0</v>
      </c>
      <c r="L8" s="10">
        <v>2.0</v>
      </c>
    </row>
    <row r="9">
      <c r="A9" s="7">
        <v>5.0</v>
      </c>
      <c r="B9" s="6">
        <v>45035.0</v>
      </c>
      <c r="C9" s="8">
        <v>70.0</v>
      </c>
      <c r="D9" s="8">
        <v>23.0</v>
      </c>
      <c r="I9" s="7">
        <v>5.0</v>
      </c>
      <c r="J9" s="6">
        <v>45035.0</v>
      </c>
      <c r="K9" s="8">
        <v>38.0</v>
      </c>
      <c r="L9" s="10">
        <v>0.0</v>
      </c>
    </row>
    <row r="10">
      <c r="A10" s="7">
        <v>6.0</v>
      </c>
      <c r="B10" s="6">
        <v>45042.0</v>
      </c>
      <c r="C10" s="8">
        <v>58.0</v>
      </c>
      <c r="D10" s="8">
        <v>19.0</v>
      </c>
      <c r="I10" s="7">
        <v>6.0</v>
      </c>
      <c r="J10" s="6">
        <v>45042.0</v>
      </c>
      <c r="K10" s="8">
        <v>27.0</v>
      </c>
      <c r="L10" s="10">
        <v>2.0</v>
      </c>
    </row>
    <row r="11">
      <c r="A11" s="7">
        <v>7.0</v>
      </c>
      <c r="B11" s="6">
        <v>45049.0</v>
      </c>
      <c r="C11" s="8">
        <v>57.0</v>
      </c>
      <c r="D11" s="8">
        <v>18.0</v>
      </c>
      <c r="I11" s="7">
        <v>7.0</v>
      </c>
      <c r="J11" s="6">
        <v>45049.0</v>
      </c>
      <c r="K11" s="8">
        <v>41.0</v>
      </c>
      <c r="L11" s="10">
        <v>5.0</v>
      </c>
    </row>
    <row r="12">
      <c r="A12" s="7">
        <v>8.0</v>
      </c>
      <c r="B12" s="6">
        <v>45056.0</v>
      </c>
      <c r="C12" s="8">
        <v>61.0</v>
      </c>
      <c r="D12" s="8">
        <v>18.0</v>
      </c>
      <c r="I12" s="7">
        <v>8.0</v>
      </c>
      <c r="J12" s="6">
        <v>45056.0</v>
      </c>
      <c r="K12" s="8">
        <v>37.0</v>
      </c>
      <c r="L12" s="10">
        <v>3.0</v>
      </c>
    </row>
  </sheetData>
  <mergeCells count="1">
    <mergeCell ref="A1:D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34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58.0</v>
      </c>
      <c r="F3" s="8">
        <v>58.0</v>
      </c>
      <c r="G3" s="8">
        <v>58.0</v>
      </c>
      <c r="I3" s="6"/>
      <c r="J3" s="6">
        <v>44986.0</v>
      </c>
      <c r="K3" s="7"/>
      <c r="M3" s="8">
        <v>47.0</v>
      </c>
      <c r="N3" s="8">
        <v>47.0</v>
      </c>
      <c r="O3" s="8">
        <v>47.0</v>
      </c>
    </row>
    <row r="4">
      <c r="A4" s="6"/>
      <c r="B4" s="6">
        <v>44993.0</v>
      </c>
      <c r="C4" s="7"/>
      <c r="E4" s="9">
        <f>E3+2</f>
        <v>60</v>
      </c>
      <c r="F4" s="9">
        <f>F3+1.5</f>
        <v>59.5</v>
      </c>
      <c r="G4" s="9">
        <f>G3+0.75</f>
        <v>58.75</v>
      </c>
      <c r="I4" s="6"/>
      <c r="J4" s="6">
        <v>44993.0</v>
      </c>
      <c r="K4" s="7"/>
      <c r="M4" s="9">
        <f>M3+2</f>
        <v>49</v>
      </c>
      <c r="N4" s="9">
        <f>N3+1.5</f>
        <v>48.5</v>
      </c>
      <c r="O4" s="9">
        <f>O3+0.75</f>
        <v>47.75</v>
      </c>
    </row>
    <row r="5">
      <c r="A5" s="7">
        <v>1.0</v>
      </c>
      <c r="B5" s="6">
        <v>45000.0</v>
      </c>
      <c r="C5" s="8">
        <v>68.0</v>
      </c>
      <c r="D5" s="8">
        <v>19.0</v>
      </c>
      <c r="I5" s="7">
        <v>1.0</v>
      </c>
      <c r="J5" s="6">
        <v>45000.0</v>
      </c>
      <c r="K5" s="8">
        <v>63.0</v>
      </c>
      <c r="L5" s="10">
        <v>5.0</v>
      </c>
    </row>
    <row r="6">
      <c r="A6" s="7">
        <v>2.0</v>
      </c>
      <c r="B6" s="6">
        <v>45007.0</v>
      </c>
      <c r="C6" s="8">
        <v>53.0</v>
      </c>
      <c r="D6" s="8">
        <v>15.0</v>
      </c>
      <c r="I6" s="7">
        <v>2.0</v>
      </c>
      <c r="J6" s="6">
        <v>45007.0</v>
      </c>
      <c r="K6" s="8">
        <v>46.0</v>
      </c>
      <c r="L6" s="10">
        <v>6.0</v>
      </c>
    </row>
    <row r="7">
      <c r="A7" s="7">
        <v>3.0</v>
      </c>
      <c r="B7" s="6">
        <v>45014.0</v>
      </c>
      <c r="C7" s="8">
        <v>68.0</v>
      </c>
      <c r="D7" s="8">
        <v>19.0</v>
      </c>
      <c r="I7" s="7">
        <v>3.0</v>
      </c>
      <c r="J7" s="6">
        <v>45014.0</v>
      </c>
      <c r="K7" s="8">
        <v>51.0</v>
      </c>
      <c r="L7" s="10">
        <v>9.0</v>
      </c>
    </row>
    <row r="8">
      <c r="A8" s="7">
        <v>4.0</v>
      </c>
      <c r="B8" s="6">
        <v>45028.0</v>
      </c>
      <c r="C8" s="8">
        <v>47.0</v>
      </c>
      <c r="D8" s="8">
        <v>12.0</v>
      </c>
      <c r="I8" s="7">
        <v>4.0</v>
      </c>
      <c r="J8" s="6">
        <v>45028.0</v>
      </c>
      <c r="K8" s="8">
        <v>65.0</v>
      </c>
      <c r="L8" s="10">
        <v>6.0</v>
      </c>
    </row>
    <row r="9">
      <c r="A9" s="7">
        <v>5.0</v>
      </c>
      <c r="B9" s="6">
        <v>45035.0</v>
      </c>
      <c r="C9" s="8">
        <v>45.0</v>
      </c>
      <c r="D9" s="8">
        <v>19.0</v>
      </c>
      <c r="I9" s="7">
        <v>5.0</v>
      </c>
      <c r="J9" s="6">
        <v>45035.0</v>
      </c>
      <c r="K9" s="8">
        <v>67.0</v>
      </c>
      <c r="L9" s="10">
        <v>5.0</v>
      </c>
    </row>
    <row r="10">
      <c r="A10" s="7">
        <v>6.0</v>
      </c>
      <c r="B10" s="6">
        <v>45042.0</v>
      </c>
      <c r="C10" s="8">
        <v>56.0</v>
      </c>
      <c r="D10" s="8">
        <v>20.0</v>
      </c>
      <c r="I10" s="7">
        <v>6.0</v>
      </c>
      <c r="J10" s="6">
        <v>45042.0</v>
      </c>
      <c r="K10" s="8">
        <v>45.0</v>
      </c>
      <c r="L10" s="10">
        <v>11.0</v>
      </c>
    </row>
    <row r="11">
      <c r="A11" s="7">
        <v>7.0</v>
      </c>
      <c r="B11" s="6">
        <v>45049.0</v>
      </c>
      <c r="C11" s="8">
        <v>65.0</v>
      </c>
      <c r="D11" s="8">
        <v>20.0</v>
      </c>
      <c r="I11" s="7">
        <v>7.0</v>
      </c>
      <c r="J11" s="6">
        <v>45049.0</v>
      </c>
      <c r="K11" s="8">
        <v>71.0</v>
      </c>
      <c r="L11" s="10">
        <v>7.0</v>
      </c>
    </row>
    <row r="12">
      <c r="A12" s="7">
        <v>8.0</v>
      </c>
      <c r="B12" s="6">
        <v>45056.0</v>
      </c>
      <c r="C12" s="8">
        <v>72.0</v>
      </c>
      <c r="D12" s="8">
        <v>18.0</v>
      </c>
      <c r="I12" s="7">
        <v>8.0</v>
      </c>
      <c r="J12" s="6">
        <v>45056.0</v>
      </c>
      <c r="K12" s="8">
        <v>78.0</v>
      </c>
      <c r="L12" s="10">
        <v>5.0</v>
      </c>
    </row>
  </sheetData>
  <mergeCells count="1">
    <mergeCell ref="A1:D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35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55.0</v>
      </c>
      <c r="F3" s="8">
        <v>55.0</v>
      </c>
      <c r="G3" s="8">
        <v>55.0</v>
      </c>
      <c r="I3" s="6"/>
      <c r="J3" s="6">
        <v>44986.0</v>
      </c>
      <c r="K3" s="7"/>
      <c r="M3" s="8">
        <v>53.0</v>
      </c>
      <c r="N3" s="8">
        <v>53.0</v>
      </c>
      <c r="O3" s="8">
        <v>53.0</v>
      </c>
    </row>
    <row r="4">
      <c r="A4" s="6"/>
      <c r="B4" s="6">
        <v>44993.0</v>
      </c>
      <c r="C4" s="7"/>
      <c r="E4" s="9">
        <f>E3+2</f>
        <v>57</v>
      </c>
      <c r="F4" s="9">
        <f>F3+1.5</f>
        <v>56.5</v>
      </c>
      <c r="G4" s="9">
        <f>G3+0.75</f>
        <v>55.75</v>
      </c>
      <c r="I4" s="6"/>
      <c r="J4" s="6">
        <v>44993.0</v>
      </c>
      <c r="K4" s="7"/>
      <c r="M4" s="9">
        <f>M3+2</f>
        <v>55</v>
      </c>
      <c r="N4" s="9">
        <f>N3+1.5</f>
        <v>54.5</v>
      </c>
      <c r="O4" s="9">
        <f>O3+0.75</f>
        <v>53.75</v>
      </c>
    </row>
    <row r="5">
      <c r="A5" s="7">
        <v>1.0</v>
      </c>
      <c r="B5" s="6">
        <v>45000.0</v>
      </c>
      <c r="C5" s="8">
        <v>53.0</v>
      </c>
      <c r="D5" s="8">
        <v>17.0</v>
      </c>
      <c r="I5" s="7">
        <v>1.0</v>
      </c>
      <c r="J5" s="6">
        <v>45000.0</v>
      </c>
      <c r="K5" s="8">
        <v>64.0</v>
      </c>
      <c r="L5" s="10">
        <v>2.0</v>
      </c>
    </row>
    <row r="6">
      <c r="A6" s="7">
        <v>2.0</v>
      </c>
      <c r="B6" s="6">
        <v>45007.0</v>
      </c>
      <c r="C6" s="8">
        <v>63.0</v>
      </c>
      <c r="D6" s="8">
        <v>21.0</v>
      </c>
      <c r="I6" s="7">
        <v>2.0</v>
      </c>
      <c r="J6" s="6">
        <v>45007.0</v>
      </c>
      <c r="K6" s="8">
        <v>49.0</v>
      </c>
      <c r="L6" s="10">
        <v>3.0</v>
      </c>
    </row>
    <row r="7">
      <c r="A7" s="7">
        <v>3.0</v>
      </c>
      <c r="B7" s="6">
        <v>45014.0</v>
      </c>
      <c r="C7" s="8">
        <v>53.0</v>
      </c>
      <c r="D7" s="8">
        <v>17.0</v>
      </c>
      <c r="I7" s="7">
        <v>3.0</v>
      </c>
      <c r="J7" s="6">
        <v>45014.0</v>
      </c>
      <c r="K7" s="8">
        <v>45.0</v>
      </c>
      <c r="L7" s="10">
        <v>7.0</v>
      </c>
    </row>
    <row r="8">
      <c r="A8" s="7">
        <v>4.0</v>
      </c>
      <c r="B8" s="6">
        <v>45028.0</v>
      </c>
      <c r="C8" s="8">
        <v>49.0</v>
      </c>
      <c r="D8" s="8">
        <v>15.0</v>
      </c>
      <c r="I8" s="7">
        <v>4.0</v>
      </c>
      <c r="J8" s="6">
        <v>45028.0</v>
      </c>
      <c r="K8" s="8">
        <v>68.0</v>
      </c>
      <c r="L8" s="10">
        <v>2.0</v>
      </c>
    </row>
    <row r="9">
      <c r="A9" s="7">
        <v>5.0</v>
      </c>
      <c r="B9" s="6">
        <v>45035.0</v>
      </c>
      <c r="C9" s="8">
        <v>62.0</v>
      </c>
      <c r="D9" s="8">
        <v>20.0</v>
      </c>
      <c r="I9" s="7">
        <v>5.0</v>
      </c>
      <c r="J9" s="6">
        <v>45035.0</v>
      </c>
      <c r="K9" s="8">
        <v>61.0</v>
      </c>
      <c r="L9" s="10">
        <v>1.0</v>
      </c>
    </row>
    <row r="10">
      <c r="A10" s="7">
        <v>6.0</v>
      </c>
      <c r="B10" s="6">
        <v>45042.0</v>
      </c>
      <c r="C10" s="8">
        <v>59.0</v>
      </c>
      <c r="D10" s="8">
        <v>20.0</v>
      </c>
      <c r="I10" s="7">
        <v>6.0</v>
      </c>
      <c r="J10" s="6">
        <v>45042.0</v>
      </c>
      <c r="K10" s="8">
        <v>46.0</v>
      </c>
      <c r="L10" s="10">
        <v>5.0</v>
      </c>
    </row>
    <row r="11">
      <c r="A11" s="7">
        <v>7.0</v>
      </c>
      <c r="B11" s="6">
        <v>45049.0</v>
      </c>
      <c r="C11" s="8">
        <v>56.0</v>
      </c>
      <c r="D11" s="8">
        <v>17.0</v>
      </c>
      <c r="I11" s="7">
        <v>7.0</v>
      </c>
      <c r="J11" s="6">
        <v>45049.0</v>
      </c>
      <c r="K11" s="8">
        <v>73.0</v>
      </c>
      <c r="L11" s="10">
        <v>2.0</v>
      </c>
    </row>
    <row r="12">
      <c r="A12" s="7">
        <v>8.0</v>
      </c>
      <c r="B12" s="6">
        <v>45056.0</v>
      </c>
      <c r="C12" s="8">
        <v>59.0</v>
      </c>
      <c r="D12" s="8">
        <v>19.0</v>
      </c>
      <c r="I12" s="7">
        <v>8.0</v>
      </c>
      <c r="J12" s="6">
        <v>45056.0</v>
      </c>
      <c r="K12" s="8">
        <v>57.0</v>
      </c>
      <c r="L12" s="10">
        <v>4.0</v>
      </c>
    </row>
  </sheetData>
  <mergeCells count="1">
    <mergeCell ref="A1:D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36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7.5</v>
      </c>
      <c r="F3" s="8">
        <v>7.5</v>
      </c>
      <c r="G3" s="8">
        <v>7.5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9.5</v>
      </c>
      <c r="F4" s="9">
        <f>F3+1.5</f>
        <v>9</v>
      </c>
      <c r="G4" s="9">
        <f>G3+0.75</f>
        <v>8.25</v>
      </c>
      <c r="I4" s="6"/>
      <c r="J4" s="6">
        <v>44993.0</v>
      </c>
      <c r="K4" s="7"/>
      <c r="M4" s="9">
        <f>M3+2</f>
        <v>2</v>
      </c>
      <c r="N4" s="9">
        <f>N3+1.5</f>
        <v>1.5</v>
      </c>
      <c r="O4" s="9">
        <f>O3+0.75</f>
        <v>0.75</v>
      </c>
    </row>
    <row r="5">
      <c r="A5" s="7">
        <v>1.0</v>
      </c>
      <c r="B5" s="6">
        <v>45000.0</v>
      </c>
      <c r="C5" s="8">
        <v>12.0</v>
      </c>
      <c r="D5" s="8">
        <v>1.0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13.0</v>
      </c>
      <c r="D6" s="8">
        <v>1.0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13.0</v>
      </c>
      <c r="D7" s="8">
        <v>0.0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12.0</v>
      </c>
      <c r="D8" s="8">
        <v>1.0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14.0</v>
      </c>
      <c r="D9" s="8">
        <v>1.0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11.0</v>
      </c>
      <c r="D10" s="8">
        <v>1.0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23.0</v>
      </c>
      <c r="D11" s="8">
        <v>2.0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24.0</v>
      </c>
      <c r="D12" s="8">
        <v>0.0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37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17.0</v>
      </c>
      <c r="F3" s="8">
        <v>17.0</v>
      </c>
      <c r="G3" s="8">
        <v>17.0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19</v>
      </c>
      <c r="F4" s="9">
        <f>F3+1.5</f>
        <v>18.5</v>
      </c>
      <c r="G4" s="9">
        <f>G3+0.75</f>
        <v>17.75</v>
      </c>
      <c r="I4" s="6"/>
      <c r="J4" s="6">
        <v>44993.0</v>
      </c>
      <c r="K4" s="7"/>
      <c r="M4" s="9">
        <f>M3+2</f>
        <v>2</v>
      </c>
      <c r="N4" s="9">
        <f>N3+1.5</f>
        <v>1.5</v>
      </c>
      <c r="O4" s="9">
        <f>O3+0.75</f>
        <v>0.75</v>
      </c>
    </row>
    <row r="5">
      <c r="A5" s="7">
        <v>1.0</v>
      </c>
      <c r="B5" s="6">
        <v>45000.0</v>
      </c>
      <c r="C5" s="8">
        <v>13.0</v>
      </c>
      <c r="D5" s="8">
        <v>0.0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19.0</v>
      </c>
      <c r="D6" s="8">
        <v>0.0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20.0</v>
      </c>
      <c r="D7" s="8">
        <v>0.0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15.0</v>
      </c>
      <c r="D8" s="8">
        <v>0.0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18.0</v>
      </c>
      <c r="D9" s="8">
        <v>0.0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15.0</v>
      </c>
      <c r="D10" s="8">
        <v>0.0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15.0</v>
      </c>
      <c r="D11" s="8">
        <v>0.0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17.0</v>
      </c>
      <c r="D12" s="8">
        <v>3.0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11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22.0</v>
      </c>
      <c r="F3" s="8">
        <v>22.0</v>
      </c>
      <c r="G3" s="8">
        <v>22.0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24</v>
      </c>
      <c r="F4" s="9">
        <f>F3+1.5</f>
        <v>23.5</v>
      </c>
      <c r="G4" s="9">
        <f>G3+0.75</f>
        <v>22.75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24.0</v>
      </c>
      <c r="D5" s="8">
        <v>1.0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26.0</v>
      </c>
      <c r="D6" s="8">
        <v>4.0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26.0</v>
      </c>
      <c r="D7" s="8">
        <v>2.0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18.0</v>
      </c>
      <c r="D8" s="8">
        <v>3.0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24.0</v>
      </c>
      <c r="D9" s="8">
        <v>2.0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29.0</v>
      </c>
      <c r="D10" s="8">
        <v>4.0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24.0</v>
      </c>
      <c r="D11" s="8">
        <v>6.0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33.0</v>
      </c>
      <c r="D12" s="8">
        <v>7.0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38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47.0</v>
      </c>
      <c r="F3" s="8">
        <v>47.0</v>
      </c>
      <c r="G3" s="8">
        <v>47.0</v>
      </c>
      <c r="I3" s="6"/>
      <c r="J3" s="6">
        <v>44986.0</v>
      </c>
      <c r="K3" s="7"/>
      <c r="M3" s="8">
        <v>26.0</v>
      </c>
      <c r="N3" s="8">
        <v>26.0</v>
      </c>
      <c r="O3" s="8">
        <v>26.0</v>
      </c>
    </row>
    <row r="4">
      <c r="A4" s="6"/>
      <c r="B4" s="6">
        <v>44993.0</v>
      </c>
      <c r="C4" s="7"/>
      <c r="E4" s="9">
        <f>E3+2</f>
        <v>49</v>
      </c>
      <c r="F4" s="9">
        <f>F3+1.5</f>
        <v>48.5</v>
      </c>
      <c r="G4" s="9">
        <f>G3+0.75</f>
        <v>47.75</v>
      </c>
      <c r="I4" s="6"/>
      <c r="J4" s="6">
        <v>44993.0</v>
      </c>
      <c r="K4" s="7"/>
      <c r="M4" s="9">
        <f>M3+2</f>
        <v>28</v>
      </c>
      <c r="N4" s="9">
        <f>N3+1.5</f>
        <v>27.5</v>
      </c>
      <c r="O4" s="9">
        <f>O3+0.75</f>
        <v>26.75</v>
      </c>
    </row>
    <row r="5">
      <c r="A5" s="7">
        <v>1.0</v>
      </c>
      <c r="B5" s="6">
        <v>45000.0</v>
      </c>
      <c r="C5" s="8">
        <v>38.0</v>
      </c>
      <c r="D5" s="8">
        <v>12.0</v>
      </c>
      <c r="I5" s="7">
        <v>1.0</v>
      </c>
      <c r="J5" s="6">
        <v>45000.0</v>
      </c>
      <c r="K5" s="8">
        <v>32.0</v>
      </c>
      <c r="L5" s="10">
        <v>7.0</v>
      </c>
    </row>
    <row r="6">
      <c r="A6" s="7">
        <v>2.0</v>
      </c>
      <c r="B6" s="6">
        <v>45007.0</v>
      </c>
      <c r="C6" s="8">
        <v>58.0</v>
      </c>
      <c r="D6" s="8">
        <v>16.0</v>
      </c>
      <c r="I6" s="7">
        <v>2.0</v>
      </c>
      <c r="J6" s="6">
        <v>45007.0</v>
      </c>
      <c r="K6" s="8">
        <v>31.0</v>
      </c>
      <c r="L6" s="10">
        <v>8.0</v>
      </c>
    </row>
    <row r="7">
      <c r="A7" s="7">
        <v>3.0</v>
      </c>
      <c r="B7" s="6">
        <v>45014.0</v>
      </c>
      <c r="C7" s="8">
        <v>43.0</v>
      </c>
      <c r="D7" s="8">
        <v>12.0</v>
      </c>
      <c r="I7" s="7">
        <v>3.0</v>
      </c>
      <c r="J7" s="6">
        <v>45014.0</v>
      </c>
      <c r="K7" s="8">
        <v>26.0</v>
      </c>
      <c r="L7" s="10">
        <v>13.0</v>
      </c>
    </row>
    <row r="8">
      <c r="A8" s="7">
        <v>4.0</v>
      </c>
      <c r="B8" s="6">
        <v>45028.0</v>
      </c>
      <c r="C8" s="8">
        <v>49.0</v>
      </c>
      <c r="D8" s="8">
        <v>12.0</v>
      </c>
      <c r="I8" s="7">
        <v>4.0</v>
      </c>
      <c r="J8" s="6">
        <v>45028.0</v>
      </c>
      <c r="K8" s="8">
        <v>41.0</v>
      </c>
      <c r="L8" s="10">
        <v>8.0</v>
      </c>
    </row>
    <row r="9">
      <c r="A9" s="7">
        <v>5.0</v>
      </c>
      <c r="B9" s="6">
        <v>45035.0</v>
      </c>
      <c r="C9" s="8">
        <v>53.0</v>
      </c>
      <c r="D9" s="8">
        <v>15.0</v>
      </c>
      <c r="I9" s="7">
        <v>5.0</v>
      </c>
      <c r="J9" s="6">
        <v>45035.0</v>
      </c>
      <c r="K9" s="8">
        <v>50.0</v>
      </c>
      <c r="L9" s="10">
        <v>4.0</v>
      </c>
    </row>
    <row r="10">
      <c r="A10" s="7">
        <v>6.0</v>
      </c>
      <c r="B10" s="6">
        <v>45042.0</v>
      </c>
      <c r="C10" s="8">
        <v>59.0</v>
      </c>
      <c r="D10" s="8">
        <v>18.0</v>
      </c>
      <c r="I10" s="7">
        <v>6.0</v>
      </c>
      <c r="J10" s="6">
        <v>45042.0</v>
      </c>
      <c r="K10" s="8">
        <v>36.0</v>
      </c>
      <c r="L10" s="10">
        <v>10.0</v>
      </c>
    </row>
    <row r="11">
      <c r="A11" s="7">
        <v>7.0</v>
      </c>
      <c r="B11" s="6">
        <v>45049.0</v>
      </c>
      <c r="C11" s="8">
        <v>40.0</v>
      </c>
      <c r="D11" s="8">
        <v>13.0</v>
      </c>
      <c r="I11" s="7">
        <v>7.0</v>
      </c>
      <c r="J11" s="6">
        <v>45049.0</v>
      </c>
      <c r="K11" s="8">
        <v>50.0</v>
      </c>
      <c r="L11" s="10">
        <v>4.0</v>
      </c>
    </row>
    <row r="12">
      <c r="A12" s="7">
        <v>8.0</v>
      </c>
      <c r="B12" s="6">
        <v>45056.0</v>
      </c>
      <c r="C12" s="8">
        <v>46.0</v>
      </c>
      <c r="D12" s="8">
        <v>14.0</v>
      </c>
      <c r="I12" s="7">
        <v>8.0</v>
      </c>
      <c r="J12" s="6">
        <v>45056.0</v>
      </c>
      <c r="K12" s="8">
        <v>39.0</v>
      </c>
      <c r="L12" s="10">
        <v>6.0</v>
      </c>
    </row>
  </sheetData>
  <mergeCells count="1">
    <mergeCell ref="A1:D1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39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0.0</v>
      </c>
      <c r="F3" s="8">
        <v>0.0</v>
      </c>
      <c r="G3" s="8">
        <v>0.0</v>
      </c>
      <c r="I3" s="6"/>
      <c r="J3" s="6">
        <v>44986.0</v>
      </c>
      <c r="K3" s="7"/>
      <c r="M3" s="8">
        <v>57.0</v>
      </c>
      <c r="N3" s="8">
        <v>57.0</v>
      </c>
      <c r="O3" s="8">
        <v>57.0</v>
      </c>
    </row>
    <row r="4">
      <c r="A4" s="6"/>
      <c r="B4" s="6">
        <v>44993.0</v>
      </c>
      <c r="C4" s="7"/>
      <c r="E4" s="9">
        <f>E3+2</f>
        <v>2</v>
      </c>
      <c r="F4" s="9">
        <f>F3+1.5</f>
        <v>1.5</v>
      </c>
      <c r="G4" s="9">
        <f>G3+0.75</f>
        <v>0.75</v>
      </c>
      <c r="I4" s="6"/>
      <c r="J4" s="6">
        <v>44993.0</v>
      </c>
      <c r="K4" s="7"/>
      <c r="M4" s="9">
        <f>M3+2</f>
        <v>59</v>
      </c>
      <c r="N4" s="9">
        <f>N3+1.5</f>
        <v>58.5</v>
      </c>
      <c r="O4" s="9">
        <f>O3+0.75</f>
        <v>57.75</v>
      </c>
    </row>
    <row r="5">
      <c r="A5" s="7">
        <v>1.0</v>
      </c>
      <c r="B5" s="6">
        <v>45000.0</v>
      </c>
      <c r="C5" s="8"/>
      <c r="D5" s="11"/>
      <c r="I5" s="7">
        <v>1.0</v>
      </c>
      <c r="J5" s="6">
        <v>45000.0</v>
      </c>
      <c r="K5" s="8">
        <v>59.0</v>
      </c>
      <c r="L5" s="10">
        <v>7.0</v>
      </c>
    </row>
    <row r="6">
      <c r="A6" s="7">
        <v>2.0</v>
      </c>
      <c r="B6" s="6">
        <v>45007.0</v>
      </c>
      <c r="C6" s="8"/>
      <c r="D6" s="8"/>
      <c r="I6" s="7">
        <v>2.0</v>
      </c>
      <c r="J6" s="6">
        <v>45007.0</v>
      </c>
      <c r="K6" s="8">
        <v>56.0</v>
      </c>
      <c r="L6" s="10">
        <v>5.0</v>
      </c>
    </row>
    <row r="7">
      <c r="A7" s="7">
        <v>3.0</v>
      </c>
      <c r="B7" s="6">
        <v>45014.0</v>
      </c>
      <c r="C7" s="8"/>
      <c r="D7" s="11"/>
      <c r="I7" s="7">
        <v>3.0</v>
      </c>
      <c r="J7" s="6">
        <v>45014.0</v>
      </c>
      <c r="K7" s="8">
        <v>56.0</v>
      </c>
      <c r="L7" s="10">
        <v>7.0</v>
      </c>
    </row>
    <row r="8">
      <c r="A8" s="7">
        <v>4.0</v>
      </c>
      <c r="B8" s="6">
        <v>45028.0</v>
      </c>
      <c r="C8" s="8"/>
      <c r="D8" s="8"/>
      <c r="I8" s="7">
        <v>4.0</v>
      </c>
      <c r="J8" s="6">
        <v>45028.0</v>
      </c>
      <c r="K8" s="8">
        <v>49.0</v>
      </c>
      <c r="L8" s="10">
        <v>3.0</v>
      </c>
    </row>
    <row r="9">
      <c r="A9" s="7">
        <v>5.0</v>
      </c>
      <c r="B9" s="6">
        <v>45035.0</v>
      </c>
      <c r="C9" s="8"/>
      <c r="D9" s="11"/>
      <c r="I9" s="7">
        <v>5.0</v>
      </c>
      <c r="J9" s="6">
        <v>45035.0</v>
      </c>
      <c r="K9" s="8">
        <v>75.0</v>
      </c>
      <c r="L9" s="10">
        <v>3.0</v>
      </c>
    </row>
    <row r="10">
      <c r="A10" s="7">
        <v>6.0</v>
      </c>
      <c r="B10" s="6">
        <v>45042.0</v>
      </c>
      <c r="C10" s="8"/>
      <c r="D10" s="11"/>
      <c r="I10" s="7">
        <v>6.0</v>
      </c>
      <c r="J10" s="6">
        <v>45042.0</v>
      </c>
      <c r="K10" s="8">
        <v>54.0</v>
      </c>
      <c r="L10" s="10">
        <v>3.0</v>
      </c>
    </row>
    <row r="11">
      <c r="A11" s="7">
        <v>7.0</v>
      </c>
      <c r="B11" s="6">
        <v>45049.0</v>
      </c>
      <c r="C11" s="8"/>
      <c r="D11" s="8"/>
      <c r="I11" s="7">
        <v>7.0</v>
      </c>
      <c r="J11" s="6">
        <v>45049.0</v>
      </c>
      <c r="K11" s="8">
        <v>56.0</v>
      </c>
      <c r="L11" s="10">
        <v>3.0</v>
      </c>
    </row>
    <row r="12">
      <c r="A12" s="7">
        <v>8.0</v>
      </c>
      <c r="B12" s="6">
        <v>45056.0</v>
      </c>
      <c r="C12" s="8"/>
      <c r="D12" s="11"/>
      <c r="I12" s="7">
        <v>8.0</v>
      </c>
      <c r="J12" s="6">
        <v>45056.0</v>
      </c>
      <c r="K12" s="8">
        <v>57.0</v>
      </c>
      <c r="L12" s="10">
        <v>4.0</v>
      </c>
    </row>
  </sheetData>
  <mergeCells count="1">
    <mergeCell ref="A1:D1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16.5</v>
      </c>
      <c r="F3" s="8">
        <v>16.5</v>
      </c>
      <c r="G3" s="8">
        <v>16.5</v>
      </c>
      <c r="I3" s="6"/>
      <c r="J3" s="6">
        <v>44986.0</v>
      </c>
      <c r="K3" s="7"/>
      <c r="M3" s="8">
        <v>1.25</v>
      </c>
      <c r="N3" s="8">
        <v>1.25</v>
      </c>
      <c r="O3" s="8">
        <v>1.25</v>
      </c>
    </row>
    <row r="4">
      <c r="A4" s="6"/>
      <c r="B4" s="6">
        <v>44993.0</v>
      </c>
      <c r="C4" s="7"/>
      <c r="E4" s="9">
        <f>E3+2</f>
        <v>18.5</v>
      </c>
      <c r="F4" s="9">
        <f>F3+1.5</f>
        <v>18</v>
      </c>
      <c r="G4" s="9">
        <f>G3+0.75</f>
        <v>17.25</v>
      </c>
      <c r="I4" s="6"/>
      <c r="J4" s="6">
        <v>44993.0</v>
      </c>
      <c r="K4" s="7"/>
      <c r="M4" s="9">
        <f>M3+1.5</f>
        <v>2.75</v>
      </c>
      <c r="N4" s="9">
        <f>N3+1</f>
        <v>2.25</v>
      </c>
      <c r="O4" s="9">
        <f>O3+0.5</f>
        <v>1.75</v>
      </c>
    </row>
    <row r="5">
      <c r="A5" s="7">
        <v>1.0</v>
      </c>
      <c r="B5" s="6">
        <v>45000.0</v>
      </c>
      <c r="C5" s="8">
        <v>16.0</v>
      </c>
      <c r="D5" s="8">
        <v>0.0</v>
      </c>
      <c r="I5" s="7">
        <v>1.0</v>
      </c>
      <c r="J5" s="6">
        <v>45000.0</v>
      </c>
      <c r="K5" s="8">
        <v>4.0</v>
      </c>
      <c r="L5" s="10">
        <v>14.0</v>
      </c>
    </row>
    <row r="6">
      <c r="A6" s="7">
        <v>2.0</v>
      </c>
      <c r="B6" s="6">
        <v>45007.0</v>
      </c>
      <c r="C6" s="8">
        <v>15.0</v>
      </c>
      <c r="D6" s="8">
        <v>0.0</v>
      </c>
      <c r="I6" s="7">
        <v>2.0</v>
      </c>
      <c r="J6" s="6">
        <v>45007.0</v>
      </c>
      <c r="K6" s="8">
        <v>4.0</v>
      </c>
      <c r="L6" s="10">
        <v>13.0</v>
      </c>
    </row>
    <row r="7">
      <c r="A7" s="7">
        <v>3.0</v>
      </c>
      <c r="B7" s="6">
        <v>45014.0</v>
      </c>
      <c r="C7" s="8">
        <v>17.0</v>
      </c>
      <c r="D7" s="8">
        <v>0.0</v>
      </c>
      <c r="I7" s="7">
        <v>3.0</v>
      </c>
      <c r="J7" s="6">
        <v>45014.0</v>
      </c>
      <c r="K7" s="8">
        <v>5.0</v>
      </c>
      <c r="L7" s="10">
        <v>12.0</v>
      </c>
      <c r="M7" s="10" t="s">
        <v>41</v>
      </c>
    </row>
    <row r="8">
      <c r="A8" s="7">
        <v>4.0</v>
      </c>
      <c r="B8" s="6">
        <v>45028.0</v>
      </c>
      <c r="C8" s="8">
        <v>11.0</v>
      </c>
      <c r="D8" s="8">
        <v>1.0</v>
      </c>
      <c r="I8" s="7">
        <v>4.0</v>
      </c>
      <c r="J8" s="6">
        <v>45028.0</v>
      </c>
      <c r="K8" s="8">
        <v>5.0</v>
      </c>
      <c r="L8" s="10">
        <v>14.0</v>
      </c>
    </row>
    <row r="9">
      <c r="A9" s="7">
        <v>5.0</v>
      </c>
      <c r="B9" s="6">
        <v>45035.0</v>
      </c>
      <c r="C9" s="8">
        <v>13.0</v>
      </c>
      <c r="D9" s="8">
        <v>0.0</v>
      </c>
      <c r="I9" s="7">
        <v>5.0</v>
      </c>
      <c r="J9" s="6">
        <v>45035.0</v>
      </c>
      <c r="K9" s="8">
        <v>5.0</v>
      </c>
      <c r="L9" s="10">
        <v>11.0</v>
      </c>
    </row>
    <row r="10">
      <c r="A10" s="7">
        <v>6.0</v>
      </c>
      <c r="B10" s="6">
        <v>45042.0</v>
      </c>
      <c r="C10" s="8">
        <v>17.0</v>
      </c>
      <c r="D10" s="8">
        <v>0.0</v>
      </c>
      <c r="I10" s="7">
        <v>6.0</v>
      </c>
      <c r="J10" s="6">
        <v>45042.0</v>
      </c>
      <c r="K10" s="8">
        <v>10.0</v>
      </c>
      <c r="L10" s="10">
        <v>10.0</v>
      </c>
    </row>
    <row r="11">
      <c r="A11" s="7">
        <v>7.0</v>
      </c>
      <c r="B11" s="6">
        <v>45049.0</v>
      </c>
      <c r="C11" s="8">
        <v>9.0</v>
      </c>
      <c r="D11" s="8">
        <v>0.0</v>
      </c>
      <c r="I11" s="7">
        <v>7.0</v>
      </c>
      <c r="J11" s="6">
        <v>45049.0</v>
      </c>
      <c r="K11" s="8">
        <v>9.0</v>
      </c>
      <c r="L11" s="10">
        <v>14.0</v>
      </c>
    </row>
    <row r="12">
      <c r="A12" s="7">
        <v>8.0</v>
      </c>
      <c r="B12" s="6">
        <v>45056.0</v>
      </c>
      <c r="C12" s="8">
        <v>16.0</v>
      </c>
      <c r="D12" s="8">
        <v>0.0</v>
      </c>
      <c r="I12" s="7">
        <v>8.0</v>
      </c>
      <c r="J12" s="6">
        <v>45056.0</v>
      </c>
      <c r="K12" s="8">
        <v>11.0</v>
      </c>
      <c r="L12" s="10">
        <v>9.0</v>
      </c>
    </row>
  </sheetData>
  <mergeCells count="1">
    <mergeCell ref="A1:D1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42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39.5</v>
      </c>
      <c r="F3" s="8">
        <v>39.5</v>
      </c>
      <c r="G3" s="8">
        <v>39.5</v>
      </c>
      <c r="I3" s="6"/>
      <c r="J3" s="6">
        <v>44986.0</v>
      </c>
      <c r="K3" s="7"/>
      <c r="M3" s="8">
        <v>27.0</v>
      </c>
      <c r="N3" s="8">
        <v>27.0</v>
      </c>
      <c r="O3" s="8">
        <v>27.0</v>
      </c>
    </row>
    <row r="4">
      <c r="A4" s="6"/>
      <c r="B4" s="6">
        <v>44993.0</v>
      </c>
      <c r="C4" s="7"/>
      <c r="E4" s="9">
        <f>E3+2</f>
        <v>41.5</v>
      </c>
      <c r="F4" s="9">
        <f>F3+1.5</f>
        <v>41</v>
      </c>
      <c r="G4" s="9">
        <f>G3+0.75</f>
        <v>40.25</v>
      </c>
      <c r="I4" s="6"/>
      <c r="J4" s="6">
        <v>44993.0</v>
      </c>
      <c r="K4" s="7"/>
      <c r="M4" s="9">
        <f>M3+1.5</f>
        <v>28.5</v>
      </c>
      <c r="N4" s="9">
        <f>N3+1</f>
        <v>28</v>
      </c>
      <c r="O4" s="9">
        <f>O3+0.5</f>
        <v>27.5</v>
      </c>
    </row>
    <row r="5">
      <c r="A5" s="7">
        <v>1.0</v>
      </c>
      <c r="B5" s="6">
        <v>45000.0</v>
      </c>
      <c r="C5" s="8">
        <v>47.0</v>
      </c>
      <c r="D5" s="8">
        <v>15.0</v>
      </c>
      <c r="I5" s="7">
        <v>1.0</v>
      </c>
      <c r="J5" s="6">
        <v>45000.0</v>
      </c>
      <c r="K5" s="8">
        <v>21.0</v>
      </c>
      <c r="L5" s="10">
        <v>10.0</v>
      </c>
    </row>
    <row r="6">
      <c r="A6" s="7">
        <v>2.0</v>
      </c>
      <c r="B6" s="6">
        <v>45007.0</v>
      </c>
      <c r="C6" s="8">
        <v>40.0</v>
      </c>
      <c r="D6" s="8">
        <v>10.0</v>
      </c>
      <c r="I6" s="7">
        <v>2.0</v>
      </c>
      <c r="J6" s="6">
        <v>45007.0</v>
      </c>
      <c r="K6" s="8">
        <v>30.0</v>
      </c>
      <c r="L6" s="10">
        <v>9.0</v>
      </c>
    </row>
    <row r="7">
      <c r="A7" s="7">
        <v>3.0</v>
      </c>
      <c r="B7" s="6">
        <v>45014.0</v>
      </c>
      <c r="C7" s="8">
        <v>39.0</v>
      </c>
      <c r="D7" s="8">
        <v>10.0</v>
      </c>
      <c r="I7" s="7">
        <v>3.0</v>
      </c>
      <c r="J7" s="6">
        <v>45014.0</v>
      </c>
      <c r="K7" s="8">
        <v>41.0</v>
      </c>
      <c r="L7" s="10">
        <v>5.0</v>
      </c>
      <c r="M7" s="10" t="s">
        <v>41</v>
      </c>
    </row>
    <row r="8">
      <c r="A8" s="7">
        <v>4.0</v>
      </c>
      <c r="B8" s="6">
        <v>45028.0</v>
      </c>
      <c r="C8" s="8">
        <v>44.0</v>
      </c>
      <c r="D8" s="8">
        <v>12.0</v>
      </c>
      <c r="I8" s="7">
        <v>4.0</v>
      </c>
      <c r="J8" s="6">
        <v>45028.0</v>
      </c>
      <c r="K8" s="8">
        <v>25.0</v>
      </c>
      <c r="L8" s="10">
        <v>7.0</v>
      </c>
    </row>
    <row r="9">
      <c r="A9" s="7">
        <v>5.0</v>
      </c>
      <c r="B9" s="6">
        <v>45035.0</v>
      </c>
      <c r="C9" s="8">
        <v>45.0</v>
      </c>
      <c r="D9" s="8">
        <v>11.0</v>
      </c>
      <c r="I9" s="7">
        <v>5.0</v>
      </c>
      <c r="J9" s="6">
        <v>45035.0</v>
      </c>
      <c r="K9" s="8">
        <v>31.0</v>
      </c>
      <c r="L9" s="10">
        <v>4.0</v>
      </c>
    </row>
    <row r="10">
      <c r="A10" s="7">
        <v>6.0</v>
      </c>
      <c r="B10" s="6">
        <v>45042.0</v>
      </c>
      <c r="C10" s="8">
        <v>47.0</v>
      </c>
      <c r="D10" s="8">
        <v>14.0</v>
      </c>
      <c r="I10" s="7">
        <v>6.0</v>
      </c>
      <c r="J10" s="6">
        <v>45042.0</v>
      </c>
      <c r="K10" s="8">
        <v>38.0</v>
      </c>
      <c r="L10" s="10">
        <v>6.0</v>
      </c>
    </row>
    <row r="11">
      <c r="A11" s="7">
        <v>7.0</v>
      </c>
      <c r="B11" s="6">
        <v>45049.0</v>
      </c>
      <c r="C11" s="8">
        <v>47.0</v>
      </c>
      <c r="D11" s="8">
        <v>14.0</v>
      </c>
      <c r="I11" s="7">
        <v>7.0</v>
      </c>
      <c r="J11" s="6">
        <v>45049.0</v>
      </c>
      <c r="K11" s="8">
        <v>30.0</v>
      </c>
      <c r="L11" s="10">
        <v>7.0</v>
      </c>
    </row>
    <row r="12">
      <c r="A12" s="7">
        <v>8.0</v>
      </c>
      <c r="B12" s="6">
        <v>45056.0</v>
      </c>
      <c r="C12" s="8">
        <v>51.0</v>
      </c>
      <c r="D12" s="8">
        <v>13.0</v>
      </c>
      <c r="I12" s="7">
        <v>8.0</v>
      </c>
      <c r="J12" s="6">
        <v>45056.0</v>
      </c>
      <c r="K12" s="8">
        <v>33.0</v>
      </c>
      <c r="L12" s="10">
        <v>8.0</v>
      </c>
    </row>
  </sheetData>
  <mergeCells count="1">
    <mergeCell ref="A1:D1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43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60.0</v>
      </c>
      <c r="F3" s="8">
        <v>60.0</v>
      </c>
      <c r="G3" s="8">
        <v>60.0</v>
      </c>
      <c r="I3" s="6"/>
      <c r="J3" s="6">
        <v>44986.0</v>
      </c>
      <c r="K3" s="7"/>
      <c r="M3" s="8">
        <v>62.0</v>
      </c>
      <c r="N3" s="8">
        <v>62.0</v>
      </c>
      <c r="O3" s="8">
        <v>62.0</v>
      </c>
    </row>
    <row r="4">
      <c r="A4" s="6"/>
      <c r="B4" s="6">
        <v>44993.0</v>
      </c>
      <c r="C4" s="7"/>
      <c r="E4" s="9">
        <f>E3+2</f>
        <v>62</v>
      </c>
      <c r="F4" s="9">
        <f>F3+1.5</f>
        <v>61.5</v>
      </c>
      <c r="G4" s="9">
        <f>G3+0.75</f>
        <v>60.75</v>
      </c>
      <c r="I4" s="6"/>
      <c r="J4" s="6">
        <v>44993.0</v>
      </c>
      <c r="K4" s="7"/>
      <c r="M4" s="9">
        <f>M3+1.5</f>
        <v>63.5</v>
      </c>
      <c r="N4" s="9">
        <f>N3+1</f>
        <v>63</v>
      </c>
      <c r="O4" s="9">
        <f>O3+0.5</f>
        <v>62.5</v>
      </c>
    </row>
    <row r="5">
      <c r="A5" s="7">
        <v>1.0</v>
      </c>
      <c r="B5" s="6">
        <v>45000.0</v>
      </c>
      <c r="C5" s="8">
        <v>68.0</v>
      </c>
      <c r="D5" s="8">
        <v>21.0</v>
      </c>
      <c r="I5" s="7">
        <v>1.0</v>
      </c>
      <c r="J5" s="6">
        <v>45000.0</v>
      </c>
      <c r="K5" s="8">
        <v>48.0</v>
      </c>
      <c r="L5" s="10">
        <v>6.0</v>
      </c>
    </row>
    <row r="6">
      <c r="A6" s="7">
        <v>2.0</v>
      </c>
      <c r="B6" s="6">
        <v>45007.0</v>
      </c>
      <c r="C6" s="8">
        <v>54.0</v>
      </c>
      <c r="D6" s="8">
        <v>12.0</v>
      </c>
      <c r="I6" s="7">
        <v>2.0</v>
      </c>
      <c r="J6" s="6">
        <v>45007.0</v>
      </c>
      <c r="K6" s="8">
        <v>83.0</v>
      </c>
      <c r="L6" s="10">
        <v>2.0</v>
      </c>
    </row>
    <row r="7">
      <c r="A7" s="7">
        <v>3.0</v>
      </c>
      <c r="B7" s="6">
        <v>45014.0</v>
      </c>
      <c r="C7" s="8">
        <v>53.0</v>
      </c>
      <c r="D7" s="8">
        <v>16.0</v>
      </c>
      <c r="I7" s="7">
        <v>3.0</v>
      </c>
      <c r="J7" s="6">
        <v>45014.0</v>
      </c>
      <c r="K7" s="8">
        <v>77.0</v>
      </c>
      <c r="L7" s="10">
        <v>3.0</v>
      </c>
    </row>
    <row r="8">
      <c r="A8" s="7">
        <v>4.0</v>
      </c>
      <c r="B8" s="6">
        <v>45028.0</v>
      </c>
      <c r="C8" s="8">
        <v>59.0</v>
      </c>
      <c r="D8" s="8">
        <v>16.0</v>
      </c>
      <c r="I8" s="7">
        <v>4.0</v>
      </c>
      <c r="J8" s="6">
        <v>45028.0</v>
      </c>
      <c r="K8" s="8">
        <v>60.0</v>
      </c>
      <c r="L8" s="10">
        <v>4.0</v>
      </c>
    </row>
    <row r="9">
      <c r="A9" s="7">
        <v>5.0</v>
      </c>
      <c r="B9" s="6">
        <v>45035.0</v>
      </c>
      <c r="C9" s="8">
        <v>65.0</v>
      </c>
      <c r="D9" s="8">
        <v>15.0</v>
      </c>
      <c r="I9" s="7">
        <v>5.0</v>
      </c>
      <c r="J9" s="6">
        <v>45035.0</v>
      </c>
      <c r="K9" s="8">
        <v>50.0</v>
      </c>
      <c r="L9" s="10">
        <v>6.0</v>
      </c>
    </row>
    <row r="10">
      <c r="A10" s="7">
        <v>6.0</v>
      </c>
      <c r="B10" s="6">
        <v>45042.0</v>
      </c>
      <c r="C10" s="8">
        <v>79.0</v>
      </c>
      <c r="D10" s="8">
        <v>21.0</v>
      </c>
      <c r="I10" s="7">
        <v>6.0</v>
      </c>
      <c r="J10" s="6">
        <v>45042.0</v>
      </c>
      <c r="K10" s="8">
        <v>66.0</v>
      </c>
      <c r="L10" s="10">
        <v>7.0</v>
      </c>
    </row>
    <row r="11">
      <c r="A11" s="7">
        <v>7.0</v>
      </c>
      <c r="B11" s="6">
        <v>45049.0</v>
      </c>
      <c r="C11" s="8">
        <v>48.0</v>
      </c>
      <c r="D11" s="8">
        <v>12.0</v>
      </c>
      <c r="I11" s="7">
        <v>7.0</v>
      </c>
      <c r="J11" s="6">
        <v>45049.0</v>
      </c>
      <c r="K11" s="8">
        <v>41.0</v>
      </c>
      <c r="L11" s="10">
        <v>9.0</v>
      </c>
    </row>
    <row r="12">
      <c r="A12" s="7">
        <v>8.0</v>
      </c>
      <c r="B12" s="6">
        <v>45056.0</v>
      </c>
      <c r="C12" s="8">
        <v>62.0</v>
      </c>
      <c r="D12" s="8">
        <v>19.0</v>
      </c>
      <c r="I12" s="7">
        <v>8.0</v>
      </c>
      <c r="J12" s="6">
        <v>45056.0</v>
      </c>
      <c r="K12" s="8">
        <v>98.0</v>
      </c>
      <c r="L12" s="10">
        <v>0.0</v>
      </c>
    </row>
  </sheetData>
  <mergeCells count="1">
    <mergeCell ref="A1:D1"/>
  </mergeCell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44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26.5</v>
      </c>
      <c r="F3" s="8">
        <v>26.5</v>
      </c>
      <c r="G3" s="8">
        <v>26.5</v>
      </c>
      <c r="I3" s="6"/>
      <c r="J3" s="6">
        <v>44986.0</v>
      </c>
      <c r="K3" s="7"/>
      <c r="M3" s="8">
        <v>17.0</v>
      </c>
      <c r="N3" s="8">
        <v>17.0</v>
      </c>
      <c r="O3" s="8">
        <v>17.0</v>
      </c>
    </row>
    <row r="4">
      <c r="A4" s="6"/>
      <c r="B4" s="6">
        <v>44993.0</v>
      </c>
      <c r="C4" s="7"/>
      <c r="E4" s="9">
        <f>E3+2</f>
        <v>28.5</v>
      </c>
      <c r="F4" s="9">
        <f>F3+1.5</f>
        <v>28</v>
      </c>
      <c r="G4" s="9">
        <f>G3+0.75</f>
        <v>27.25</v>
      </c>
      <c r="I4" s="6"/>
      <c r="J4" s="6">
        <v>44993.0</v>
      </c>
      <c r="K4" s="7"/>
      <c r="M4" s="9">
        <f>M3+1.5</f>
        <v>18.5</v>
      </c>
      <c r="N4" s="9">
        <f>N3+1</f>
        <v>18</v>
      </c>
      <c r="O4" s="9">
        <f>O3+0.5</f>
        <v>17.5</v>
      </c>
    </row>
    <row r="5">
      <c r="A5" s="7">
        <v>1.0</v>
      </c>
      <c r="B5" s="6">
        <v>45000.0</v>
      </c>
      <c r="C5" s="8">
        <v>29.0</v>
      </c>
      <c r="D5" s="8">
        <v>1.0</v>
      </c>
      <c r="I5" s="7">
        <v>1.0</v>
      </c>
      <c r="J5" s="6">
        <v>45000.0</v>
      </c>
      <c r="K5" s="8">
        <v>30.0</v>
      </c>
      <c r="L5" s="10">
        <v>8.0</v>
      </c>
      <c r="M5" s="10" t="s">
        <v>41</v>
      </c>
    </row>
    <row r="6">
      <c r="A6" s="7">
        <v>2.0</v>
      </c>
      <c r="B6" s="6">
        <v>45007.0</v>
      </c>
      <c r="C6" s="8">
        <v>29.0</v>
      </c>
      <c r="D6" s="8">
        <v>3.0</v>
      </c>
      <c r="I6" s="7">
        <v>2.0</v>
      </c>
      <c r="J6" s="6">
        <v>45007.0</v>
      </c>
      <c r="K6" s="8">
        <v>11.0</v>
      </c>
      <c r="L6" s="10">
        <v>10.0</v>
      </c>
    </row>
    <row r="7">
      <c r="A7" s="7">
        <v>3.0</v>
      </c>
      <c r="B7" s="6">
        <v>45014.0</v>
      </c>
      <c r="C7" s="8">
        <v>25.0</v>
      </c>
      <c r="D7" s="8">
        <v>1.0</v>
      </c>
      <c r="I7" s="7">
        <v>3.0</v>
      </c>
      <c r="J7" s="6">
        <v>45014.0</v>
      </c>
      <c r="K7" s="8">
        <v>13.0</v>
      </c>
      <c r="L7" s="10">
        <v>10.0</v>
      </c>
    </row>
    <row r="8">
      <c r="A8" s="7">
        <v>4.0</v>
      </c>
      <c r="B8" s="6">
        <v>45028.0</v>
      </c>
      <c r="C8" s="8">
        <v>34.0</v>
      </c>
      <c r="D8" s="8">
        <v>2.0</v>
      </c>
      <c r="I8" s="7">
        <v>4.0</v>
      </c>
      <c r="J8" s="6">
        <v>45028.0</v>
      </c>
      <c r="K8" s="8">
        <v>21.0</v>
      </c>
      <c r="L8" s="10">
        <v>7.0</v>
      </c>
    </row>
    <row r="9">
      <c r="A9" s="7">
        <v>5.0</v>
      </c>
      <c r="B9" s="6">
        <v>45035.0</v>
      </c>
      <c r="C9" s="8">
        <v>36.0</v>
      </c>
      <c r="D9" s="8">
        <v>4.0</v>
      </c>
      <c r="I9" s="7">
        <v>5.0</v>
      </c>
      <c r="J9" s="6">
        <v>45035.0</v>
      </c>
      <c r="K9" s="8">
        <v>29.0</v>
      </c>
      <c r="L9" s="10">
        <v>11.0</v>
      </c>
    </row>
    <row r="10">
      <c r="A10" s="7">
        <v>6.0</v>
      </c>
      <c r="B10" s="6">
        <v>45042.0</v>
      </c>
      <c r="C10" s="8">
        <v>31.0</v>
      </c>
      <c r="D10" s="8">
        <v>4.0</v>
      </c>
      <c r="I10" s="7">
        <v>6.0</v>
      </c>
      <c r="J10" s="6">
        <v>45042.0</v>
      </c>
      <c r="K10" s="8">
        <v>17.0</v>
      </c>
      <c r="L10" s="10">
        <v>14.0</v>
      </c>
    </row>
    <row r="11">
      <c r="A11" s="7">
        <v>7.0</v>
      </c>
      <c r="B11" s="6">
        <v>45049.0</v>
      </c>
      <c r="C11" s="8">
        <v>33.0</v>
      </c>
      <c r="D11" s="8">
        <v>1.0</v>
      </c>
      <c r="I11" s="7">
        <v>7.0</v>
      </c>
      <c r="J11" s="6">
        <v>45049.0</v>
      </c>
      <c r="K11" s="8">
        <v>28.0</v>
      </c>
      <c r="L11" s="10">
        <v>12.0</v>
      </c>
    </row>
    <row r="12">
      <c r="A12" s="7">
        <v>8.0</v>
      </c>
      <c r="B12" s="6">
        <v>45056.0</v>
      </c>
      <c r="C12" s="8">
        <v>33.0</v>
      </c>
      <c r="D12" s="8">
        <v>2.0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45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51.0</v>
      </c>
      <c r="F3" s="8">
        <v>51.0</v>
      </c>
      <c r="G3" s="8">
        <v>51.0</v>
      </c>
      <c r="I3" s="6"/>
      <c r="J3" s="6">
        <v>44986.0</v>
      </c>
      <c r="K3" s="7"/>
      <c r="M3" s="8">
        <v>29.5</v>
      </c>
      <c r="N3" s="8">
        <v>29.5</v>
      </c>
      <c r="O3" s="8">
        <v>29.5</v>
      </c>
    </row>
    <row r="4">
      <c r="A4" s="6"/>
      <c r="B4" s="6">
        <v>44993.0</v>
      </c>
      <c r="C4" s="7"/>
      <c r="E4" s="9">
        <f>E3+2</f>
        <v>53</v>
      </c>
      <c r="F4" s="9">
        <f>F3+1.5</f>
        <v>52.5</v>
      </c>
      <c r="G4" s="9">
        <f>G3+0.75</f>
        <v>51.75</v>
      </c>
      <c r="I4" s="6"/>
      <c r="J4" s="6">
        <v>44993.0</v>
      </c>
      <c r="K4" s="7"/>
      <c r="M4" s="9">
        <f>M3+1.5</f>
        <v>31</v>
      </c>
      <c r="N4" s="9">
        <f>N3+1</f>
        <v>30.5</v>
      </c>
      <c r="O4" s="9">
        <f>O3+0.5</f>
        <v>30</v>
      </c>
    </row>
    <row r="5">
      <c r="A5" s="7">
        <v>1.0</v>
      </c>
      <c r="B5" s="6">
        <v>45000.0</v>
      </c>
      <c r="C5" s="8">
        <v>47.0</v>
      </c>
      <c r="D5" s="8">
        <v>14.0</v>
      </c>
      <c r="I5" s="7">
        <v>1.0</v>
      </c>
      <c r="J5" s="6">
        <v>45000.0</v>
      </c>
      <c r="K5" s="8">
        <v>25.0</v>
      </c>
      <c r="L5" s="10">
        <v>4.0</v>
      </c>
    </row>
    <row r="6">
      <c r="A6" s="7">
        <v>2.0</v>
      </c>
      <c r="B6" s="6">
        <v>45007.0</v>
      </c>
      <c r="C6" s="8">
        <v>58.0</v>
      </c>
      <c r="D6" s="8">
        <v>15.0</v>
      </c>
      <c r="I6" s="7">
        <v>2.0</v>
      </c>
      <c r="J6" s="6">
        <v>45007.0</v>
      </c>
      <c r="K6" s="8">
        <v>29.0</v>
      </c>
      <c r="L6" s="10">
        <v>2.0</v>
      </c>
    </row>
    <row r="7">
      <c r="A7" s="7">
        <v>3.0</v>
      </c>
      <c r="B7" s="6">
        <v>45014.0</v>
      </c>
      <c r="C7" s="8">
        <v>53.0</v>
      </c>
      <c r="D7" s="8">
        <v>17.0</v>
      </c>
      <c r="I7" s="7">
        <v>3.0</v>
      </c>
      <c r="J7" s="6">
        <v>45014.0</v>
      </c>
      <c r="K7" s="8">
        <v>44.0</v>
      </c>
      <c r="L7" s="10">
        <v>1.0</v>
      </c>
    </row>
    <row r="8">
      <c r="A8" s="7">
        <v>4.0</v>
      </c>
      <c r="B8" s="6">
        <v>45028.0</v>
      </c>
      <c r="C8" s="8">
        <v>60.0</v>
      </c>
      <c r="D8" s="8">
        <v>18.0</v>
      </c>
      <c r="I8" s="7">
        <v>4.0</v>
      </c>
      <c r="J8" s="6">
        <v>45028.0</v>
      </c>
      <c r="K8" s="8">
        <v>38.0</v>
      </c>
      <c r="L8" s="10">
        <v>1.0</v>
      </c>
    </row>
    <row r="9">
      <c r="A9" s="7">
        <v>5.0</v>
      </c>
      <c r="B9" s="6">
        <v>45035.0</v>
      </c>
      <c r="C9" s="8">
        <v>50.0</v>
      </c>
      <c r="D9" s="8">
        <v>16.0</v>
      </c>
      <c r="I9" s="7">
        <v>5.0</v>
      </c>
      <c r="J9" s="6">
        <v>45035.0</v>
      </c>
      <c r="K9" s="8">
        <v>38.0</v>
      </c>
      <c r="L9" s="10">
        <v>3.0</v>
      </c>
    </row>
    <row r="10">
      <c r="A10" s="7">
        <v>6.0</v>
      </c>
      <c r="B10" s="6">
        <v>45042.0</v>
      </c>
      <c r="C10" s="8">
        <v>55.0</v>
      </c>
      <c r="D10" s="8">
        <v>18.0</v>
      </c>
      <c r="I10" s="7">
        <v>6.0</v>
      </c>
      <c r="J10" s="6">
        <v>45042.0</v>
      </c>
      <c r="K10" s="8">
        <v>37.0</v>
      </c>
      <c r="L10" s="10">
        <v>3.0</v>
      </c>
    </row>
    <row r="11">
      <c r="A11" s="7">
        <v>7.0</v>
      </c>
      <c r="B11" s="6">
        <v>45049.0</v>
      </c>
      <c r="C11" s="8">
        <v>59.0</v>
      </c>
      <c r="D11" s="8">
        <v>21.0</v>
      </c>
      <c r="I11" s="7">
        <v>7.0</v>
      </c>
      <c r="J11" s="6">
        <v>45049.0</v>
      </c>
      <c r="K11" s="8">
        <v>20.0</v>
      </c>
      <c r="L11" s="10">
        <v>4.0</v>
      </c>
    </row>
    <row r="12">
      <c r="A12" s="7">
        <v>8.0</v>
      </c>
      <c r="B12" s="6">
        <v>45056.0</v>
      </c>
      <c r="C12" s="8">
        <v>56.0</v>
      </c>
      <c r="D12" s="8">
        <v>15.0</v>
      </c>
      <c r="I12" s="7">
        <v>8.0</v>
      </c>
      <c r="J12" s="6">
        <v>45056.0</v>
      </c>
      <c r="K12" s="8">
        <v>48.0</v>
      </c>
      <c r="L12" s="10">
        <v>1.0</v>
      </c>
    </row>
  </sheetData>
  <mergeCells count="1">
    <mergeCell ref="A1:D1"/>
  </mergeCell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46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0.0</v>
      </c>
      <c r="F3" s="8">
        <v>0.0</v>
      </c>
      <c r="G3" s="8">
        <v>0.0</v>
      </c>
      <c r="I3" s="6"/>
      <c r="J3" s="6">
        <v>44986.0</v>
      </c>
      <c r="K3" s="7"/>
      <c r="M3" s="8">
        <v>15.0</v>
      </c>
      <c r="N3" s="8">
        <v>15.0</v>
      </c>
      <c r="O3" s="8">
        <v>15.0</v>
      </c>
    </row>
    <row r="4">
      <c r="A4" s="6"/>
      <c r="B4" s="6">
        <v>44993.0</v>
      </c>
      <c r="C4" s="7"/>
      <c r="E4" s="9">
        <f>E3+2</f>
        <v>2</v>
      </c>
      <c r="F4" s="9">
        <f>F3+1.5</f>
        <v>1.5</v>
      </c>
      <c r="G4" s="9">
        <f>G3+0.75</f>
        <v>0.75</v>
      </c>
      <c r="I4" s="6"/>
      <c r="J4" s="6">
        <v>44993.0</v>
      </c>
      <c r="K4" s="7"/>
      <c r="M4" s="9">
        <f>M3+1.5</f>
        <v>16.5</v>
      </c>
      <c r="N4" s="9">
        <f>N3+1</f>
        <v>16</v>
      </c>
      <c r="O4" s="9">
        <f>O3+0.5</f>
        <v>15.5</v>
      </c>
    </row>
    <row r="5">
      <c r="A5" s="7">
        <v>1.0</v>
      </c>
      <c r="B5" s="6">
        <v>45000.0</v>
      </c>
      <c r="C5" s="8"/>
      <c r="D5" s="8"/>
      <c r="I5" s="7">
        <v>1.0</v>
      </c>
      <c r="J5" s="6">
        <v>45000.0</v>
      </c>
      <c r="K5" s="8">
        <v>27.0</v>
      </c>
      <c r="L5" s="10">
        <v>7.0</v>
      </c>
    </row>
    <row r="6">
      <c r="A6" s="7">
        <v>2.0</v>
      </c>
      <c r="B6" s="6">
        <v>45007.0</v>
      </c>
      <c r="C6" s="8"/>
      <c r="D6" s="8"/>
      <c r="I6" s="7">
        <v>2.0</v>
      </c>
      <c r="J6" s="6">
        <v>45007.0</v>
      </c>
      <c r="K6" s="8">
        <v>21.0</v>
      </c>
      <c r="L6" s="10">
        <v>9.0</v>
      </c>
    </row>
    <row r="7">
      <c r="A7" s="7">
        <v>3.0</v>
      </c>
      <c r="B7" s="6">
        <v>45014.0</v>
      </c>
      <c r="C7" s="8"/>
      <c r="D7" s="8"/>
      <c r="I7" s="7">
        <v>3.0</v>
      </c>
      <c r="J7" s="6">
        <v>45014.0</v>
      </c>
      <c r="K7" s="8">
        <v>34.0</v>
      </c>
      <c r="L7" s="10">
        <v>3.0</v>
      </c>
      <c r="M7" s="10" t="s">
        <v>41</v>
      </c>
    </row>
    <row r="8">
      <c r="A8" s="7">
        <v>4.0</v>
      </c>
      <c r="B8" s="6">
        <v>45028.0</v>
      </c>
      <c r="C8" s="8"/>
      <c r="D8" s="8"/>
      <c r="I8" s="7">
        <v>4.0</v>
      </c>
      <c r="J8" s="6">
        <v>45028.0</v>
      </c>
      <c r="K8" s="8">
        <v>33.0</v>
      </c>
      <c r="L8" s="10">
        <v>4.0</v>
      </c>
    </row>
    <row r="9">
      <c r="A9" s="7">
        <v>5.0</v>
      </c>
      <c r="B9" s="6">
        <v>45035.0</v>
      </c>
      <c r="C9" s="8"/>
      <c r="D9" s="8"/>
      <c r="I9" s="7">
        <v>5.0</v>
      </c>
      <c r="J9" s="6">
        <v>45035.0</v>
      </c>
      <c r="K9" s="8">
        <v>38.0</v>
      </c>
      <c r="L9" s="10">
        <v>5.0</v>
      </c>
    </row>
    <row r="10">
      <c r="A10" s="7">
        <v>6.0</v>
      </c>
      <c r="B10" s="6">
        <v>45042.0</v>
      </c>
      <c r="C10" s="8"/>
      <c r="D10" s="11"/>
      <c r="I10" s="7">
        <v>6.0</v>
      </c>
      <c r="J10" s="6">
        <v>45042.0</v>
      </c>
      <c r="K10" s="8">
        <v>61.0</v>
      </c>
      <c r="L10" s="10">
        <v>3.0</v>
      </c>
    </row>
    <row r="11">
      <c r="A11" s="7">
        <v>7.0</v>
      </c>
      <c r="B11" s="6">
        <v>45049.0</v>
      </c>
      <c r="C11" s="8"/>
      <c r="D11" s="11"/>
      <c r="I11" s="7">
        <v>7.0</v>
      </c>
      <c r="J11" s="6">
        <v>45049.0</v>
      </c>
      <c r="K11" s="8">
        <v>50.0</v>
      </c>
      <c r="L11" s="10">
        <v>2.0</v>
      </c>
    </row>
    <row r="12">
      <c r="A12" s="7">
        <v>8.0</v>
      </c>
      <c r="B12" s="6">
        <v>45056.0</v>
      </c>
      <c r="C12" s="8"/>
      <c r="D12" s="11"/>
      <c r="I12" s="7">
        <v>8.0</v>
      </c>
      <c r="J12" s="6">
        <v>45056.0</v>
      </c>
      <c r="K12" s="8">
        <v>49.0</v>
      </c>
      <c r="L12" s="10">
        <v>4.0</v>
      </c>
    </row>
  </sheetData>
  <mergeCells count="1">
    <mergeCell ref="A1:D1"/>
  </mergeCell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47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63.0</v>
      </c>
      <c r="F3" s="8">
        <v>63.0</v>
      </c>
      <c r="G3" s="8">
        <v>63.0</v>
      </c>
      <c r="I3" s="6"/>
      <c r="J3" s="6">
        <v>44986.0</v>
      </c>
      <c r="K3" s="7"/>
      <c r="M3" s="8">
        <v>47.0</v>
      </c>
      <c r="N3" s="8">
        <v>47.0</v>
      </c>
      <c r="O3" s="8">
        <v>47.0</v>
      </c>
    </row>
    <row r="4">
      <c r="A4" s="6"/>
      <c r="B4" s="6">
        <v>44993.0</v>
      </c>
      <c r="C4" s="7"/>
      <c r="E4" s="9">
        <f>E3+2</f>
        <v>65</v>
      </c>
      <c r="F4" s="9">
        <f>F3+1.5</f>
        <v>64.5</v>
      </c>
      <c r="G4" s="9">
        <f>G3+0.75</f>
        <v>63.75</v>
      </c>
      <c r="I4" s="6"/>
      <c r="J4" s="6">
        <v>44993.0</v>
      </c>
      <c r="K4" s="7"/>
      <c r="M4" s="9">
        <f>M3+1.5</f>
        <v>48.5</v>
      </c>
      <c r="N4" s="9">
        <f>N3+1</f>
        <v>48</v>
      </c>
      <c r="O4" s="9">
        <f>O3+0.5</f>
        <v>47.5</v>
      </c>
    </row>
    <row r="5">
      <c r="A5" s="7">
        <v>1.0</v>
      </c>
      <c r="B5" s="6">
        <v>45000.0</v>
      </c>
      <c r="C5" s="8">
        <v>67.0</v>
      </c>
      <c r="D5" s="8">
        <v>19.0</v>
      </c>
      <c r="I5" s="7">
        <v>1.0</v>
      </c>
      <c r="J5" s="6">
        <v>45000.0</v>
      </c>
      <c r="K5" s="8">
        <v>44.0</v>
      </c>
      <c r="L5" s="10">
        <v>5.0</v>
      </c>
    </row>
    <row r="6">
      <c r="A6" s="7">
        <v>2.0</v>
      </c>
      <c r="B6" s="6">
        <v>45007.0</v>
      </c>
      <c r="C6" s="8">
        <v>55.0</v>
      </c>
      <c r="D6" s="8">
        <v>17.0</v>
      </c>
      <c r="I6" s="7">
        <v>2.0</v>
      </c>
      <c r="J6" s="6">
        <v>45007.0</v>
      </c>
      <c r="K6" s="8">
        <v>44.0</v>
      </c>
      <c r="L6" s="10">
        <v>2.0</v>
      </c>
    </row>
    <row r="7">
      <c r="A7" s="7">
        <v>3.0</v>
      </c>
      <c r="B7" s="6">
        <v>45014.0</v>
      </c>
      <c r="C7" s="8">
        <v>61.0</v>
      </c>
      <c r="D7" s="8">
        <v>17.0</v>
      </c>
      <c r="I7" s="7">
        <v>3.0</v>
      </c>
      <c r="J7" s="6">
        <v>45014.0</v>
      </c>
      <c r="K7" s="8">
        <v>62.0</v>
      </c>
      <c r="L7" s="10">
        <v>3.0</v>
      </c>
    </row>
    <row r="8">
      <c r="A8" s="7">
        <v>4.0</v>
      </c>
      <c r="B8" s="6">
        <v>45028.0</v>
      </c>
      <c r="C8" s="8">
        <v>56.0</v>
      </c>
      <c r="D8" s="8">
        <v>15.0</v>
      </c>
      <c r="I8" s="7">
        <v>4.0</v>
      </c>
      <c r="J8" s="6">
        <v>45028.0</v>
      </c>
      <c r="K8" s="8">
        <v>44.0</v>
      </c>
      <c r="L8" s="10">
        <v>5.0</v>
      </c>
    </row>
    <row r="9">
      <c r="A9" s="7">
        <v>5.0</v>
      </c>
      <c r="B9" s="6">
        <v>45035.0</v>
      </c>
      <c r="C9" s="8">
        <v>72.0</v>
      </c>
      <c r="D9" s="8">
        <v>18.0</v>
      </c>
      <c r="I9" s="7">
        <v>5.0</v>
      </c>
      <c r="J9" s="6">
        <v>45035.0</v>
      </c>
      <c r="K9" s="8">
        <v>33.0</v>
      </c>
      <c r="L9" s="10">
        <v>9.0</v>
      </c>
    </row>
    <row r="10">
      <c r="A10" s="7">
        <v>6.0</v>
      </c>
      <c r="B10" s="6">
        <v>45042.0</v>
      </c>
      <c r="C10" s="8">
        <v>55.0</v>
      </c>
      <c r="D10" s="8">
        <v>13.0</v>
      </c>
      <c r="I10" s="7">
        <v>6.0</v>
      </c>
      <c r="J10" s="6">
        <v>45042.0</v>
      </c>
      <c r="K10" s="8">
        <v>39.0</v>
      </c>
      <c r="L10" s="10">
        <v>9.0</v>
      </c>
    </row>
    <row r="11">
      <c r="A11" s="7">
        <v>7.0</v>
      </c>
      <c r="B11" s="6">
        <v>45049.0</v>
      </c>
      <c r="C11" s="8">
        <v>70.0</v>
      </c>
      <c r="D11" s="8">
        <v>19.0</v>
      </c>
      <c r="I11" s="7">
        <v>7.0</v>
      </c>
      <c r="J11" s="6">
        <v>45049.0</v>
      </c>
      <c r="K11" s="8">
        <v>23.0</v>
      </c>
      <c r="L11" s="10">
        <v>10.0</v>
      </c>
    </row>
    <row r="12">
      <c r="A12" s="7">
        <v>8.0</v>
      </c>
      <c r="B12" s="6">
        <v>45056.0</v>
      </c>
      <c r="C12" s="8">
        <v>50.0</v>
      </c>
      <c r="D12" s="8">
        <v>14.0</v>
      </c>
      <c r="I12" s="7">
        <v>8.0</v>
      </c>
      <c r="J12" s="6">
        <v>45056.0</v>
      </c>
      <c r="K12" s="8">
        <v>68.0</v>
      </c>
      <c r="L12" s="10">
        <v>2.0</v>
      </c>
    </row>
  </sheetData>
  <mergeCells count="1">
    <mergeCell ref="A1:D1"/>
  </mergeCells>
  <printOptions gridLines="1" horizontalCentered="1"/>
  <pageMargins bottom="0.75" footer="0.0" header="0.0" left="0.25" right="0.25" top="0.75"/>
  <pageSetup cellComments="atEnd" orientation="portrait" pageOrder="overThenDown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48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64.0</v>
      </c>
      <c r="F3" s="8">
        <v>64.0</v>
      </c>
      <c r="G3" s="8">
        <v>64.0</v>
      </c>
      <c r="I3" s="6"/>
      <c r="J3" s="6">
        <v>44986.0</v>
      </c>
      <c r="K3" s="7"/>
      <c r="M3" s="8">
        <v>56.0</v>
      </c>
      <c r="N3" s="8">
        <v>56.0</v>
      </c>
      <c r="O3" s="8">
        <v>56.0</v>
      </c>
    </row>
    <row r="4">
      <c r="A4" s="6"/>
      <c r="B4" s="6">
        <v>44993.0</v>
      </c>
      <c r="C4" s="7"/>
      <c r="E4" s="9">
        <f>E3+2</f>
        <v>66</v>
      </c>
      <c r="F4" s="9">
        <f>F3+1.5</f>
        <v>65.5</v>
      </c>
      <c r="G4" s="9">
        <f>G3+0.75</f>
        <v>64.75</v>
      </c>
      <c r="I4" s="6"/>
      <c r="J4" s="6">
        <v>44993.0</v>
      </c>
      <c r="K4" s="7"/>
      <c r="M4" s="9">
        <f>M3+1.5</f>
        <v>57.5</v>
      </c>
      <c r="N4" s="9">
        <f>N3+1</f>
        <v>57</v>
      </c>
      <c r="O4" s="9">
        <f>O3+0.5</f>
        <v>56.5</v>
      </c>
    </row>
    <row r="5">
      <c r="A5" s="7">
        <v>1.0</v>
      </c>
      <c r="B5" s="6">
        <v>45000.0</v>
      </c>
      <c r="C5" s="8">
        <v>57.0</v>
      </c>
      <c r="D5" s="8">
        <v>15.0</v>
      </c>
      <c r="I5" s="7">
        <v>1.0</v>
      </c>
      <c r="J5" s="6">
        <v>45000.0</v>
      </c>
      <c r="K5" s="8">
        <v>44.0</v>
      </c>
      <c r="L5" s="10">
        <v>6.0</v>
      </c>
    </row>
    <row r="6">
      <c r="A6" s="7">
        <v>2.0</v>
      </c>
      <c r="B6" s="6">
        <v>45007.0</v>
      </c>
      <c r="C6" s="8">
        <v>58.0</v>
      </c>
      <c r="D6" s="8">
        <v>13.0</v>
      </c>
      <c r="I6" s="7">
        <v>2.0</v>
      </c>
      <c r="J6" s="6">
        <v>45007.0</v>
      </c>
      <c r="K6" s="8">
        <v>61.0</v>
      </c>
      <c r="L6" s="10">
        <v>5.0</v>
      </c>
    </row>
    <row r="7">
      <c r="A7" s="7">
        <v>3.0</v>
      </c>
      <c r="B7" s="6">
        <v>45014.0</v>
      </c>
      <c r="C7" s="8">
        <v>62.0</v>
      </c>
      <c r="D7" s="8">
        <v>14.0</v>
      </c>
      <c r="I7" s="7">
        <v>3.0</v>
      </c>
      <c r="J7" s="6">
        <v>45014.0</v>
      </c>
      <c r="K7" s="8">
        <v>71.0</v>
      </c>
      <c r="L7" s="10">
        <v>5.0</v>
      </c>
    </row>
    <row r="8">
      <c r="A8" s="7">
        <v>4.0</v>
      </c>
      <c r="B8" s="6">
        <v>45028.0</v>
      </c>
      <c r="C8" s="8">
        <v>54.0</v>
      </c>
      <c r="D8" s="8">
        <v>10.0</v>
      </c>
      <c r="I8" s="7">
        <v>4.0</v>
      </c>
      <c r="J8" s="6">
        <v>45028.0</v>
      </c>
      <c r="K8" s="8">
        <v>70.0</v>
      </c>
      <c r="L8" s="10">
        <v>4.0</v>
      </c>
    </row>
    <row r="9">
      <c r="A9" s="7">
        <v>5.0</v>
      </c>
      <c r="B9" s="6">
        <v>45035.0</v>
      </c>
      <c r="C9" s="8">
        <v>57.0</v>
      </c>
      <c r="D9" s="8">
        <v>12.0</v>
      </c>
      <c r="I9" s="7">
        <v>5.0</v>
      </c>
      <c r="J9" s="6">
        <v>45035.0</v>
      </c>
      <c r="K9" s="8">
        <v>50.0</v>
      </c>
      <c r="L9" s="10">
        <v>7.0</v>
      </c>
    </row>
    <row r="10">
      <c r="A10" s="7">
        <v>6.0</v>
      </c>
      <c r="B10" s="6">
        <v>45042.0</v>
      </c>
      <c r="C10" s="8">
        <v>47.0</v>
      </c>
      <c r="D10" s="8">
        <v>8.0</v>
      </c>
      <c r="I10" s="7">
        <v>6.0</v>
      </c>
      <c r="J10" s="6">
        <v>45042.0</v>
      </c>
      <c r="K10" s="8">
        <v>44.0</v>
      </c>
      <c r="L10" s="10">
        <v>7.0</v>
      </c>
    </row>
    <row r="11">
      <c r="A11" s="7">
        <v>7.0</v>
      </c>
      <c r="B11" s="6">
        <v>45049.0</v>
      </c>
      <c r="C11" s="8">
        <v>54.0</v>
      </c>
      <c r="D11" s="8">
        <v>14.0</v>
      </c>
      <c r="I11" s="7">
        <v>7.0</v>
      </c>
      <c r="J11" s="6">
        <v>45049.0</v>
      </c>
      <c r="K11" s="8">
        <v>42.0</v>
      </c>
      <c r="L11" s="10">
        <v>7.0</v>
      </c>
    </row>
    <row r="12">
      <c r="A12" s="7">
        <v>8.0</v>
      </c>
      <c r="B12" s="6">
        <v>45056.0</v>
      </c>
      <c r="C12" s="8">
        <v>43.0</v>
      </c>
      <c r="D12" s="8">
        <v>9.0</v>
      </c>
      <c r="I12" s="7">
        <v>8.0</v>
      </c>
      <c r="J12" s="6">
        <v>45056.0</v>
      </c>
      <c r="K12" s="8">
        <v>76.0</v>
      </c>
      <c r="L12" s="10">
        <v>2.0</v>
      </c>
    </row>
  </sheetData>
  <mergeCells count="1">
    <mergeCell ref="A1:D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12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21.0</v>
      </c>
      <c r="F3" s="8">
        <v>21.0</v>
      </c>
      <c r="G3" s="8">
        <v>21.0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23</v>
      </c>
      <c r="F4" s="9">
        <f>F3+1.5</f>
        <v>22.5</v>
      </c>
      <c r="G4" s="9">
        <f>G3+0.75</f>
        <v>21.75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25.0</v>
      </c>
      <c r="D5" s="8">
        <v>0.0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14.0</v>
      </c>
      <c r="D6" s="8">
        <v>0.0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20.0</v>
      </c>
      <c r="D7" s="8">
        <v>0.0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27.0</v>
      </c>
      <c r="D8" s="8">
        <v>0.0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27.0</v>
      </c>
      <c r="D9" s="8">
        <v>2.0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20.0</v>
      </c>
      <c r="D10" s="8">
        <v>1.0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23.0</v>
      </c>
      <c r="D11" s="8">
        <v>3.0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19.0</v>
      </c>
      <c r="D12" s="8">
        <v>1.0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49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37.0</v>
      </c>
      <c r="F3" s="8">
        <v>37.0</v>
      </c>
      <c r="G3" s="8">
        <v>37.0</v>
      </c>
      <c r="I3" s="6"/>
      <c r="J3" s="6">
        <v>44986.0</v>
      </c>
      <c r="K3" s="7"/>
      <c r="M3" s="8">
        <v>9.75</v>
      </c>
      <c r="N3" s="8">
        <v>9.75</v>
      </c>
      <c r="O3" s="8">
        <v>9.75</v>
      </c>
    </row>
    <row r="4">
      <c r="A4" s="6"/>
      <c r="B4" s="6">
        <v>44993.0</v>
      </c>
      <c r="C4" s="7"/>
      <c r="E4" s="9">
        <f>E3+2</f>
        <v>39</v>
      </c>
      <c r="F4" s="9">
        <f>F3+1.5</f>
        <v>38.5</v>
      </c>
      <c r="G4" s="9">
        <f>G3+0.75</f>
        <v>37.75</v>
      </c>
      <c r="I4" s="6"/>
      <c r="J4" s="6">
        <v>44993.0</v>
      </c>
      <c r="K4" s="7"/>
      <c r="M4" s="9">
        <f>M3+1.5</f>
        <v>11.25</v>
      </c>
      <c r="N4" s="9">
        <f>N3+1</f>
        <v>10.75</v>
      </c>
      <c r="O4" s="9">
        <f>O3+0.5</f>
        <v>10.25</v>
      </c>
    </row>
    <row r="5">
      <c r="A5" s="7">
        <v>1.0</v>
      </c>
      <c r="B5" s="6">
        <v>45000.0</v>
      </c>
      <c r="C5" s="8">
        <v>30.0</v>
      </c>
      <c r="D5" s="8">
        <v>10.0</v>
      </c>
      <c r="I5" s="7">
        <v>1.0</v>
      </c>
      <c r="J5" s="6">
        <v>45000.0</v>
      </c>
      <c r="K5" s="8">
        <v>9.0</v>
      </c>
      <c r="L5" s="10">
        <v>10.0</v>
      </c>
    </row>
    <row r="6">
      <c r="A6" s="7">
        <v>2.0</v>
      </c>
      <c r="B6" s="6">
        <v>45007.0</v>
      </c>
      <c r="C6" s="8">
        <v>41.0</v>
      </c>
      <c r="D6" s="8">
        <v>9.0</v>
      </c>
      <c r="I6" s="7">
        <v>2.0</v>
      </c>
      <c r="J6" s="6">
        <v>45007.0</v>
      </c>
      <c r="K6" s="8">
        <v>13.0</v>
      </c>
      <c r="L6" s="10">
        <v>7.0</v>
      </c>
    </row>
    <row r="7">
      <c r="A7" s="7">
        <v>3.0</v>
      </c>
      <c r="B7" s="6">
        <v>45014.0</v>
      </c>
      <c r="C7" s="8">
        <v>43.0</v>
      </c>
      <c r="D7" s="8">
        <v>13.0</v>
      </c>
      <c r="I7" s="7">
        <v>3.0</v>
      </c>
      <c r="J7" s="6">
        <v>45014.0</v>
      </c>
      <c r="K7" s="8">
        <v>19.0</v>
      </c>
      <c r="L7" s="10">
        <v>8.0</v>
      </c>
      <c r="M7" s="10" t="s">
        <v>41</v>
      </c>
    </row>
    <row r="8">
      <c r="A8" s="7">
        <v>4.0</v>
      </c>
      <c r="B8" s="6">
        <v>45028.0</v>
      </c>
      <c r="C8" s="8">
        <v>33.0</v>
      </c>
      <c r="D8" s="8">
        <v>10.0</v>
      </c>
      <c r="I8" s="7">
        <v>4.0</v>
      </c>
      <c r="J8" s="6">
        <v>45028.0</v>
      </c>
      <c r="K8" s="8">
        <v>16.0</v>
      </c>
      <c r="L8" s="10">
        <v>8.0</v>
      </c>
    </row>
    <row r="9">
      <c r="A9" s="7">
        <v>5.0</v>
      </c>
      <c r="B9" s="6">
        <v>45035.0</v>
      </c>
      <c r="C9" s="8">
        <v>34.0</v>
      </c>
      <c r="D9" s="8">
        <v>11.0</v>
      </c>
      <c r="I9" s="7">
        <v>5.0</v>
      </c>
      <c r="J9" s="6">
        <v>45035.0</v>
      </c>
      <c r="K9" s="8">
        <v>17.0</v>
      </c>
      <c r="L9" s="10">
        <v>8.0</v>
      </c>
    </row>
    <row r="10">
      <c r="A10" s="7">
        <v>6.0</v>
      </c>
      <c r="B10" s="6">
        <v>45042.0</v>
      </c>
      <c r="C10" s="8">
        <v>40.0</v>
      </c>
      <c r="D10" s="8">
        <v>11.0</v>
      </c>
      <c r="I10" s="7">
        <v>6.0</v>
      </c>
      <c r="J10" s="6">
        <v>45042.0</v>
      </c>
      <c r="K10" s="8">
        <v>19.0</v>
      </c>
      <c r="L10" s="10">
        <v>12.0</v>
      </c>
    </row>
    <row r="11">
      <c r="A11" s="7">
        <v>7.0</v>
      </c>
      <c r="B11" s="6">
        <v>45049.0</v>
      </c>
      <c r="C11" s="8">
        <v>35.0</v>
      </c>
      <c r="D11" s="8">
        <v>11.0</v>
      </c>
      <c r="I11" s="7">
        <v>7.0</v>
      </c>
      <c r="J11" s="6">
        <v>45049.0</v>
      </c>
      <c r="K11" s="8">
        <v>25.0</v>
      </c>
      <c r="L11" s="10">
        <v>11.0</v>
      </c>
    </row>
    <row r="12">
      <c r="A12" s="7">
        <v>8.0</v>
      </c>
      <c r="B12" s="6">
        <v>45056.0</v>
      </c>
      <c r="C12" s="8">
        <v>35.0</v>
      </c>
      <c r="D12" s="8">
        <v>8.0</v>
      </c>
      <c r="I12" s="7">
        <v>8.0</v>
      </c>
      <c r="J12" s="6">
        <v>45056.0</v>
      </c>
      <c r="K12" s="8">
        <v>17.0</v>
      </c>
      <c r="L12" s="10">
        <v>9.0</v>
      </c>
    </row>
  </sheetData>
  <mergeCells count="1">
    <mergeCell ref="A1:D1"/>
  </mergeCell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45.0</v>
      </c>
      <c r="F3" s="8">
        <v>45.0</v>
      </c>
      <c r="G3" s="8">
        <v>45.0</v>
      </c>
      <c r="I3" s="6"/>
      <c r="J3" s="6">
        <v>44986.0</v>
      </c>
      <c r="K3" s="7"/>
      <c r="M3" s="8">
        <v>15.0</v>
      </c>
      <c r="N3" s="8">
        <v>15.0</v>
      </c>
      <c r="O3" s="8">
        <v>15.0</v>
      </c>
    </row>
    <row r="4">
      <c r="A4" s="6"/>
      <c r="B4" s="6">
        <v>44993.0</v>
      </c>
      <c r="C4" s="7"/>
      <c r="E4" s="9">
        <f>E3+2</f>
        <v>47</v>
      </c>
      <c r="F4" s="9">
        <f>F3+1.5</f>
        <v>46.5</v>
      </c>
      <c r="G4" s="9">
        <f>G3+0.75</f>
        <v>45.75</v>
      </c>
      <c r="I4" s="6"/>
      <c r="J4" s="6">
        <v>44993.0</v>
      </c>
      <c r="K4" s="7"/>
      <c r="M4" s="9">
        <f>M3+1.5</f>
        <v>16.5</v>
      </c>
      <c r="N4" s="9">
        <f>N3+1</f>
        <v>16</v>
      </c>
      <c r="O4" s="9">
        <f>O3+0.5</f>
        <v>15.5</v>
      </c>
    </row>
    <row r="5">
      <c r="A5" s="7">
        <v>1.0</v>
      </c>
      <c r="B5" s="6">
        <v>45000.0</v>
      </c>
      <c r="C5" s="8">
        <v>45.0</v>
      </c>
      <c r="D5" s="8">
        <v>12.0</v>
      </c>
      <c r="I5" s="7">
        <v>1.0</v>
      </c>
      <c r="J5" s="6">
        <v>45000.0</v>
      </c>
      <c r="K5" s="8">
        <v>21.0</v>
      </c>
      <c r="L5" s="10">
        <v>13.0</v>
      </c>
    </row>
    <row r="6">
      <c r="A6" s="7">
        <v>2.0</v>
      </c>
      <c r="B6" s="6">
        <v>45007.0</v>
      </c>
      <c r="C6" s="8">
        <v>47.0</v>
      </c>
      <c r="D6" s="8">
        <v>11.0</v>
      </c>
      <c r="I6" s="7">
        <v>2.0</v>
      </c>
      <c r="J6" s="6">
        <v>45007.0</v>
      </c>
      <c r="K6" s="8">
        <v>16.0</v>
      </c>
      <c r="L6" s="10">
        <v>10.0</v>
      </c>
    </row>
    <row r="7">
      <c r="A7" s="7">
        <v>3.0</v>
      </c>
      <c r="B7" s="6">
        <v>45014.0</v>
      </c>
      <c r="C7" s="8">
        <v>47.0</v>
      </c>
      <c r="D7" s="8">
        <v>10.0</v>
      </c>
      <c r="I7" s="7">
        <v>3.0</v>
      </c>
      <c r="J7" s="6">
        <v>45014.0</v>
      </c>
      <c r="K7" s="8">
        <v>33.0</v>
      </c>
      <c r="L7" s="10">
        <v>10.0</v>
      </c>
      <c r="M7" s="10" t="s">
        <v>41</v>
      </c>
    </row>
    <row r="8">
      <c r="A8" s="7">
        <v>4.0</v>
      </c>
      <c r="B8" s="6">
        <v>45028.0</v>
      </c>
      <c r="C8" s="8">
        <v>50.0</v>
      </c>
      <c r="D8" s="8">
        <v>14.0</v>
      </c>
      <c r="I8" s="7">
        <v>4.0</v>
      </c>
      <c r="J8" s="6">
        <v>45028.0</v>
      </c>
      <c r="K8" s="8">
        <v>24.0</v>
      </c>
      <c r="L8" s="10">
        <v>9.0</v>
      </c>
    </row>
    <row r="9">
      <c r="A9" s="7">
        <v>5.0</v>
      </c>
      <c r="B9" s="6">
        <v>45035.0</v>
      </c>
      <c r="C9" s="8">
        <v>46.0</v>
      </c>
      <c r="D9" s="8">
        <v>13.0</v>
      </c>
      <c r="I9" s="7">
        <v>5.0</v>
      </c>
      <c r="J9" s="6">
        <v>45035.0</v>
      </c>
      <c r="K9" s="8">
        <v>24.0</v>
      </c>
      <c r="L9" s="10">
        <v>6.0</v>
      </c>
    </row>
    <row r="10">
      <c r="A10" s="7">
        <v>6.0</v>
      </c>
      <c r="B10" s="6">
        <v>45042.0</v>
      </c>
      <c r="C10" s="8">
        <v>43.0</v>
      </c>
      <c r="D10" s="8">
        <v>9.0</v>
      </c>
      <c r="I10" s="7">
        <v>6.0</v>
      </c>
      <c r="J10" s="6">
        <v>45042.0</v>
      </c>
      <c r="K10" s="8">
        <v>33.0</v>
      </c>
      <c r="L10" s="10">
        <v>5.0</v>
      </c>
    </row>
    <row r="11">
      <c r="A11" s="7">
        <v>7.0</v>
      </c>
      <c r="B11" s="6">
        <v>45049.0</v>
      </c>
      <c r="C11" s="8">
        <v>45.0</v>
      </c>
      <c r="D11" s="8">
        <v>11.0</v>
      </c>
      <c r="I11" s="7">
        <v>7.0</v>
      </c>
      <c r="J11" s="6">
        <v>45049.0</v>
      </c>
      <c r="K11" s="8">
        <v>39.0</v>
      </c>
      <c r="L11" s="10">
        <v>9.0</v>
      </c>
    </row>
    <row r="12">
      <c r="A12" s="7">
        <v>8.0</v>
      </c>
      <c r="B12" s="6">
        <v>45056.0</v>
      </c>
      <c r="C12" s="8">
        <v>55.0</v>
      </c>
      <c r="D12" s="8">
        <v>14.0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51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0.0</v>
      </c>
      <c r="F3" s="8">
        <v>0.0</v>
      </c>
      <c r="G3" s="8">
        <v>0.0</v>
      </c>
      <c r="I3" s="6"/>
      <c r="J3" s="6">
        <v>44986.0</v>
      </c>
      <c r="K3" s="7"/>
      <c r="M3" s="8">
        <v>93.0</v>
      </c>
      <c r="N3" s="8">
        <v>93.0</v>
      </c>
      <c r="O3" s="8">
        <v>93.0</v>
      </c>
    </row>
    <row r="4">
      <c r="A4" s="6"/>
      <c r="B4" s="6">
        <v>44993.0</v>
      </c>
      <c r="C4" s="7"/>
      <c r="E4" s="9">
        <f>E3+2</f>
        <v>2</v>
      </c>
      <c r="F4" s="9">
        <f>F3+1.5</f>
        <v>1.5</v>
      </c>
      <c r="G4" s="9">
        <f>G3+0.75</f>
        <v>0.75</v>
      </c>
      <c r="I4" s="6"/>
      <c r="J4" s="6">
        <v>44993.0</v>
      </c>
      <c r="K4" s="7"/>
      <c r="M4" s="9">
        <f>M3+1.5</f>
        <v>94.5</v>
      </c>
      <c r="N4" s="9">
        <f>N3+1</f>
        <v>94</v>
      </c>
      <c r="O4" s="9">
        <f>O3+0.5</f>
        <v>93.5</v>
      </c>
    </row>
    <row r="5">
      <c r="A5" s="7">
        <v>1.0</v>
      </c>
      <c r="B5" s="6">
        <v>45000.0</v>
      </c>
      <c r="C5" s="8"/>
      <c r="D5" s="8"/>
      <c r="I5" s="7">
        <v>1.0</v>
      </c>
      <c r="J5" s="6">
        <v>45000.0</v>
      </c>
      <c r="K5" s="8">
        <v>65.0</v>
      </c>
      <c r="L5" s="10">
        <v>9.0</v>
      </c>
    </row>
    <row r="6">
      <c r="A6" s="7">
        <v>2.0</v>
      </c>
      <c r="B6" s="6">
        <v>45007.0</v>
      </c>
      <c r="C6" s="8"/>
      <c r="D6" s="8"/>
      <c r="I6" s="7">
        <v>2.0</v>
      </c>
      <c r="J6" s="6">
        <v>45007.0</v>
      </c>
      <c r="K6" s="8">
        <v>117.0</v>
      </c>
      <c r="L6" s="10">
        <v>0.0</v>
      </c>
    </row>
    <row r="7">
      <c r="A7" s="7">
        <v>3.0</v>
      </c>
      <c r="B7" s="6">
        <v>45014.0</v>
      </c>
      <c r="C7" s="8"/>
      <c r="D7" s="8"/>
      <c r="I7" s="7">
        <v>3.0</v>
      </c>
      <c r="J7" s="6">
        <v>45014.0</v>
      </c>
      <c r="K7" s="8">
        <v>110.0</v>
      </c>
      <c r="L7" s="10">
        <v>3.0</v>
      </c>
    </row>
    <row r="8">
      <c r="A8" s="7">
        <v>4.0</v>
      </c>
      <c r="B8" s="6">
        <v>45028.0</v>
      </c>
      <c r="C8" s="8"/>
      <c r="D8" s="8"/>
      <c r="I8" s="7">
        <v>4.0</v>
      </c>
      <c r="J8" s="6">
        <v>45028.0</v>
      </c>
      <c r="K8" s="8">
        <v>92.0</v>
      </c>
      <c r="L8" s="10">
        <v>3.0</v>
      </c>
    </row>
    <row r="9">
      <c r="A9" s="7">
        <v>5.0</v>
      </c>
      <c r="B9" s="6">
        <v>45035.0</v>
      </c>
      <c r="C9" s="8"/>
      <c r="D9" s="8"/>
      <c r="I9" s="7">
        <v>5.0</v>
      </c>
      <c r="J9" s="6">
        <v>45035.0</v>
      </c>
      <c r="K9" s="8">
        <v>93.0</v>
      </c>
      <c r="L9" s="10">
        <v>3.0</v>
      </c>
    </row>
    <row r="10">
      <c r="A10" s="7">
        <v>6.0</v>
      </c>
      <c r="B10" s="6">
        <v>45042.0</v>
      </c>
      <c r="C10" s="8"/>
      <c r="D10" s="11"/>
      <c r="I10" s="7">
        <v>6.0</v>
      </c>
      <c r="J10" s="6">
        <v>45042.0</v>
      </c>
      <c r="K10" s="8">
        <v>90.0</v>
      </c>
      <c r="L10" s="10">
        <v>5.0</v>
      </c>
    </row>
    <row r="11">
      <c r="A11" s="7">
        <v>7.0</v>
      </c>
      <c r="B11" s="6">
        <v>45049.0</v>
      </c>
      <c r="C11" s="8"/>
      <c r="D11" s="11"/>
      <c r="I11" s="7">
        <v>7.0</v>
      </c>
      <c r="J11" s="6">
        <v>45049.0</v>
      </c>
      <c r="K11" s="8">
        <v>58.0</v>
      </c>
      <c r="L11" s="10">
        <v>10.0</v>
      </c>
    </row>
    <row r="12">
      <c r="A12" s="7">
        <v>8.0</v>
      </c>
      <c r="B12" s="6">
        <v>45056.0</v>
      </c>
      <c r="C12" s="8"/>
      <c r="D12" s="11"/>
      <c r="I12" s="7">
        <v>8.0</v>
      </c>
      <c r="J12" s="6">
        <v>45056.0</v>
      </c>
      <c r="K12" s="8">
        <v>119.0</v>
      </c>
      <c r="L12" s="10">
        <v>2.0</v>
      </c>
    </row>
  </sheetData>
  <mergeCells count="1">
    <mergeCell ref="A1:D1"/>
  </mergeCell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52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45.0</v>
      </c>
      <c r="F3" s="8">
        <v>45.0</v>
      </c>
      <c r="G3" s="8">
        <v>45.0</v>
      </c>
      <c r="I3" s="6"/>
      <c r="J3" s="6">
        <v>44986.0</v>
      </c>
      <c r="K3" s="7"/>
      <c r="M3" s="8">
        <v>58.0</v>
      </c>
      <c r="N3" s="8">
        <v>58.0</v>
      </c>
      <c r="O3" s="8">
        <v>58.0</v>
      </c>
    </row>
    <row r="4">
      <c r="A4" s="6"/>
      <c r="B4" s="6">
        <v>44993.0</v>
      </c>
      <c r="C4" s="7"/>
      <c r="E4" s="9">
        <f>E3+2</f>
        <v>47</v>
      </c>
      <c r="F4" s="9">
        <f>F3+1.5</f>
        <v>46.5</v>
      </c>
      <c r="G4" s="9">
        <f>G3+0.75</f>
        <v>45.75</v>
      </c>
      <c r="I4" s="6"/>
      <c r="J4" s="6">
        <v>44993.0</v>
      </c>
      <c r="K4" s="7"/>
      <c r="M4" s="9">
        <f>M3+1.5</f>
        <v>59.5</v>
      </c>
      <c r="N4" s="9">
        <f>N3+1</f>
        <v>59</v>
      </c>
      <c r="O4" s="9">
        <f>O3+0.5</f>
        <v>58.5</v>
      </c>
    </row>
    <row r="5">
      <c r="A5" s="7">
        <v>1.0</v>
      </c>
      <c r="B5" s="6">
        <v>45000.0</v>
      </c>
      <c r="C5" s="8">
        <v>43.0</v>
      </c>
      <c r="D5" s="8">
        <v>15.0</v>
      </c>
      <c r="I5" s="7">
        <v>1.0</v>
      </c>
      <c r="J5" s="6">
        <v>45000.0</v>
      </c>
      <c r="K5" s="8">
        <v>40.0</v>
      </c>
      <c r="L5" s="10">
        <v>2.0</v>
      </c>
    </row>
    <row r="6">
      <c r="A6" s="7">
        <v>2.0</v>
      </c>
      <c r="B6" s="6">
        <v>45007.0</v>
      </c>
      <c r="C6" s="8">
        <v>62.0</v>
      </c>
      <c r="D6" s="8">
        <v>19.0</v>
      </c>
      <c r="I6" s="7">
        <v>2.0</v>
      </c>
      <c r="J6" s="6">
        <v>45007.0</v>
      </c>
      <c r="K6" s="8">
        <v>70.0</v>
      </c>
      <c r="L6" s="10">
        <v>0.0</v>
      </c>
    </row>
    <row r="7">
      <c r="A7" s="7">
        <v>3.0</v>
      </c>
      <c r="B7" s="6">
        <v>45014.0</v>
      </c>
      <c r="C7" s="8">
        <v>51.0</v>
      </c>
      <c r="D7" s="8" t="s">
        <v>53</v>
      </c>
      <c r="I7" s="7">
        <v>3.0</v>
      </c>
      <c r="J7" s="6">
        <v>45014.0</v>
      </c>
      <c r="K7" s="8">
        <v>62.0</v>
      </c>
      <c r="L7" s="10">
        <v>1.0</v>
      </c>
    </row>
    <row r="8">
      <c r="A8" s="7">
        <v>4.0</v>
      </c>
      <c r="B8" s="6">
        <v>45028.0</v>
      </c>
      <c r="C8" s="8">
        <v>54.0</v>
      </c>
      <c r="D8" s="8">
        <v>16.0</v>
      </c>
      <c r="I8" s="7">
        <v>4.0</v>
      </c>
      <c r="J8" s="6">
        <v>45028.0</v>
      </c>
      <c r="K8" s="8">
        <v>63.0</v>
      </c>
      <c r="L8" s="10">
        <v>1.0</v>
      </c>
    </row>
    <row r="9">
      <c r="A9" s="7">
        <v>5.0</v>
      </c>
      <c r="B9" s="6">
        <v>45035.0</v>
      </c>
      <c r="C9" s="8">
        <v>53.0</v>
      </c>
      <c r="D9" s="8">
        <v>16.0</v>
      </c>
      <c r="I9" s="7">
        <v>5.0</v>
      </c>
      <c r="J9" s="6">
        <v>45035.0</v>
      </c>
      <c r="K9" s="8">
        <v>43.0</v>
      </c>
      <c r="L9" s="10">
        <v>2.0</v>
      </c>
    </row>
    <row r="10">
      <c r="A10" s="7">
        <v>6.0</v>
      </c>
      <c r="B10" s="6">
        <v>45042.0</v>
      </c>
      <c r="C10" s="8">
        <v>65.0</v>
      </c>
      <c r="D10" s="8">
        <v>20.0</v>
      </c>
      <c r="I10" s="7">
        <v>6.0</v>
      </c>
      <c r="J10" s="6">
        <v>45042.0</v>
      </c>
      <c r="K10" s="8">
        <v>43.0</v>
      </c>
      <c r="L10" s="10">
        <v>5.0</v>
      </c>
    </row>
    <row r="11">
      <c r="A11" s="7">
        <v>7.0</v>
      </c>
      <c r="B11" s="6">
        <v>45049.0</v>
      </c>
      <c r="C11" s="8">
        <v>59.0</v>
      </c>
      <c r="D11" s="8">
        <v>20.0</v>
      </c>
      <c r="I11" s="7">
        <v>7.0</v>
      </c>
      <c r="J11" s="6">
        <v>45049.0</v>
      </c>
      <c r="K11" s="8">
        <v>34.0</v>
      </c>
      <c r="L11" s="10">
        <v>1.0</v>
      </c>
    </row>
    <row r="12">
      <c r="A12" s="7">
        <v>8.0</v>
      </c>
      <c r="B12" s="6">
        <v>45056.0</v>
      </c>
      <c r="C12" s="8">
        <v>66.0</v>
      </c>
      <c r="D12" s="8">
        <v>22.0</v>
      </c>
      <c r="I12" s="7">
        <v>8.0</v>
      </c>
      <c r="J12" s="6">
        <v>45056.0</v>
      </c>
      <c r="K12" s="8">
        <v>67.0</v>
      </c>
      <c r="L12" s="10">
        <v>0.0</v>
      </c>
    </row>
  </sheetData>
  <mergeCells count="1">
    <mergeCell ref="A1:D1"/>
  </mergeCell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54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73.0</v>
      </c>
      <c r="F3" s="8">
        <v>73.0</v>
      </c>
      <c r="G3" s="8">
        <v>73.0</v>
      </c>
      <c r="I3" s="6"/>
      <c r="J3" s="6">
        <v>44986.0</v>
      </c>
      <c r="K3" s="7"/>
      <c r="M3" s="8">
        <v>71.0</v>
      </c>
      <c r="N3" s="8">
        <v>71.0</v>
      </c>
      <c r="O3" s="8">
        <v>71.0</v>
      </c>
    </row>
    <row r="4">
      <c r="A4" s="6"/>
      <c r="B4" s="6">
        <v>44993.0</v>
      </c>
      <c r="C4" s="7"/>
      <c r="E4" s="9">
        <f>E3+2</f>
        <v>75</v>
      </c>
      <c r="F4" s="9">
        <f>F3+1.5</f>
        <v>74.5</v>
      </c>
      <c r="G4" s="9">
        <f>G3+0.75</f>
        <v>73.75</v>
      </c>
      <c r="I4" s="6"/>
      <c r="J4" s="6">
        <v>44993.0</v>
      </c>
      <c r="K4" s="7"/>
      <c r="M4" s="9">
        <f>M3+1.5</f>
        <v>72.5</v>
      </c>
      <c r="N4" s="9">
        <f>N3+1</f>
        <v>72</v>
      </c>
      <c r="O4" s="9">
        <f>O3+0.5</f>
        <v>71.5</v>
      </c>
    </row>
    <row r="5">
      <c r="A5" s="7">
        <v>1.0</v>
      </c>
      <c r="B5" s="6">
        <v>45000.0</v>
      </c>
      <c r="C5" s="8">
        <v>77.0</v>
      </c>
      <c r="D5" s="8">
        <v>20.0</v>
      </c>
      <c r="I5" s="7">
        <v>1.0</v>
      </c>
      <c r="J5" s="6">
        <v>45000.0</v>
      </c>
      <c r="K5" s="8">
        <v>54.0</v>
      </c>
      <c r="L5" s="10">
        <v>6.0</v>
      </c>
    </row>
    <row r="6">
      <c r="A6" s="7">
        <v>2.0</v>
      </c>
      <c r="B6" s="6">
        <v>45007.0</v>
      </c>
      <c r="C6" s="8">
        <v>63.0</v>
      </c>
      <c r="D6" s="8">
        <v>13.0</v>
      </c>
      <c r="I6" s="7">
        <v>2.0</v>
      </c>
      <c r="J6" s="6">
        <v>45007.0</v>
      </c>
      <c r="K6" s="8">
        <v>85.0</v>
      </c>
      <c r="L6" s="10">
        <v>4.0</v>
      </c>
    </row>
    <row r="7">
      <c r="A7" s="7">
        <v>3.0</v>
      </c>
      <c r="B7" s="6">
        <v>45014.0</v>
      </c>
      <c r="C7" s="8">
        <v>65.0</v>
      </c>
      <c r="D7" s="8">
        <v>13.0</v>
      </c>
      <c r="I7" s="7">
        <v>3.0</v>
      </c>
      <c r="J7" s="6">
        <v>45014.0</v>
      </c>
      <c r="K7" s="8">
        <v>76.0</v>
      </c>
      <c r="L7" s="10">
        <v>6.0</v>
      </c>
    </row>
    <row r="8">
      <c r="A8" s="7">
        <v>4.0</v>
      </c>
      <c r="B8" s="6">
        <v>45028.0</v>
      </c>
      <c r="C8" s="8">
        <v>75.0</v>
      </c>
      <c r="D8" s="8">
        <v>16.0</v>
      </c>
      <c r="I8" s="7">
        <v>4.0</v>
      </c>
      <c r="J8" s="6">
        <v>45028.0</v>
      </c>
      <c r="K8" s="8">
        <v>58.0</v>
      </c>
      <c r="L8" s="10">
        <v>6.0</v>
      </c>
    </row>
    <row r="9">
      <c r="A9" s="7">
        <v>5.0</v>
      </c>
      <c r="B9" s="6">
        <v>45035.0</v>
      </c>
      <c r="C9" s="8">
        <v>52.0</v>
      </c>
      <c r="D9" s="8">
        <v>10.0</v>
      </c>
      <c r="I9" s="7">
        <v>5.0</v>
      </c>
      <c r="J9" s="6">
        <v>45035.0</v>
      </c>
      <c r="K9" s="8">
        <v>58.0</v>
      </c>
      <c r="L9" s="10">
        <v>7.0</v>
      </c>
    </row>
    <row r="10">
      <c r="A10" s="7">
        <v>6.0</v>
      </c>
      <c r="B10" s="6">
        <v>45042.0</v>
      </c>
      <c r="C10" s="8">
        <v>78.0</v>
      </c>
      <c r="D10" s="8">
        <v>20.0</v>
      </c>
      <c r="I10" s="7">
        <v>6.0</v>
      </c>
      <c r="J10" s="6">
        <v>45042.0</v>
      </c>
      <c r="K10" s="8">
        <v>55.0</v>
      </c>
      <c r="L10" s="10">
        <v>7.0</v>
      </c>
    </row>
    <row r="11">
      <c r="A11" s="7">
        <v>7.0</v>
      </c>
      <c r="B11" s="6">
        <v>45049.0</v>
      </c>
      <c r="C11" s="8">
        <v>70.0</v>
      </c>
      <c r="D11" s="8">
        <v>15.0</v>
      </c>
      <c r="I11" s="7">
        <v>7.0</v>
      </c>
      <c r="J11" s="6">
        <v>45049.0</v>
      </c>
      <c r="K11" s="8">
        <v>40.0</v>
      </c>
      <c r="L11" s="10">
        <v>9.0</v>
      </c>
    </row>
    <row r="12">
      <c r="A12" s="7">
        <v>8.0</v>
      </c>
      <c r="B12" s="6">
        <v>45056.0</v>
      </c>
      <c r="C12" s="8">
        <v>55.0</v>
      </c>
      <c r="D12" s="8">
        <v>17.0</v>
      </c>
      <c r="I12" s="7">
        <v>8.0</v>
      </c>
      <c r="J12" s="6">
        <v>45056.0</v>
      </c>
      <c r="K12" s="8">
        <v>83.0</v>
      </c>
      <c r="L12" s="10">
        <v>5.0</v>
      </c>
    </row>
  </sheetData>
  <mergeCells count="1">
    <mergeCell ref="A1:D1"/>
  </mergeCell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55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40.0</v>
      </c>
      <c r="F3" s="8">
        <v>40.0</v>
      </c>
      <c r="G3" s="8">
        <v>40.0</v>
      </c>
      <c r="I3" s="6"/>
      <c r="J3" s="6">
        <v>44986.0</v>
      </c>
      <c r="K3" s="7"/>
      <c r="M3" s="8">
        <v>98.0</v>
      </c>
      <c r="N3" s="8">
        <v>98.0</v>
      </c>
      <c r="O3" s="8">
        <v>98.0</v>
      </c>
    </row>
    <row r="4">
      <c r="A4" s="6"/>
      <c r="B4" s="6">
        <v>44993.0</v>
      </c>
      <c r="C4" s="7"/>
      <c r="E4" s="9">
        <f>E3+2</f>
        <v>42</v>
      </c>
      <c r="F4" s="9">
        <f>F3+1.5</f>
        <v>41.5</v>
      </c>
      <c r="G4" s="9">
        <f>G3+0.75</f>
        <v>40.75</v>
      </c>
      <c r="I4" s="6"/>
      <c r="J4" s="6">
        <v>44993.0</v>
      </c>
      <c r="K4" s="7"/>
      <c r="M4" s="9">
        <f>M3+1.5</f>
        <v>99.5</v>
      </c>
      <c r="N4" s="9">
        <f>N3+1</f>
        <v>99</v>
      </c>
      <c r="O4" s="9">
        <f>O3+0.5</f>
        <v>98.5</v>
      </c>
    </row>
    <row r="5">
      <c r="A5" s="7">
        <v>1.0</v>
      </c>
      <c r="B5" s="6">
        <v>45000.0</v>
      </c>
      <c r="C5" s="8">
        <v>48.0</v>
      </c>
      <c r="D5" s="8">
        <v>15.0</v>
      </c>
      <c r="I5" s="7">
        <v>1.0</v>
      </c>
      <c r="J5" s="6">
        <v>45000.0</v>
      </c>
      <c r="K5" s="8">
        <v>81.0</v>
      </c>
      <c r="L5" s="10">
        <v>12.0</v>
      </c>
    </row>
    <row r="6">
      <c r="A6" s="7">
        <v>2.0</v>
      </c>
      <c r="B6" s="6">
        <v>45007.0</v>
      </c>
      <c r="C6" s="8">
        <v>54.0</v>
      </c>
      <c r="D6" s="8">
        <v>16.0</v>
      </c>
      <c r="I6" s="7">
        <v>2.0</v>
      </c>
      <c r="J6" s="6">
        <v>45007.0</v>
      </c>
      <c r="K6" s="8">
        <v>103.0</v>
      </c>
      <c r="L6" s="10">
        <v>4.0</v>
      </c>
    </row>
    <row r="7">
      <c r="A7" s="7">
        <v>3.0</v>
      </c>
      <c r="B7" s="6">
        <v>45014.0</v>
      </c>
      <c r="C7" s="8">
        <v>51.0</v>
      </c>
      <c r="D7" s="8">
        <v>12.0</v>
      </c>
      <c r="I7" s="7">
        <v>3.0</v>
      </c>
      <c r="J7" s="6">
        <v>45014.0</v>
      </c>
      <c r="K7" s="8">
        <v>112.0</v>
      </c>
      <c r="L7" s="10">
        <v>7.0</v>
      </c>
    </row>
    <row r="8">
      <c r="A8" s="7">
        <v>4.0</v>
      </c>
      <c r="B8" s="6">
        <v>45028.0</v>
      </c>
      <c r="C8" s="8">
        <v>64.0</v>
      </c>
      <c r="D8" s="8">
        <v>17.0</v>
      </c>
      <c r="I8" s="7">
        <v>4.0</v>
      </c>
      <c r="J8" s="6">
        <v>45028.0</v>
      </c>
      <c r="K8" s="8">
        <v>109.0</v>
      </c>
      <c r="L8" s="10">
        <v>2.0</v>
      </c>
    </row>
    <row r="9">
      <c r="A9" s="7">
        <v>5.0</v>
      </c>
      <c r="B9" s="6">
        <v>45035.0</v>
      </c>
      <c r="C9" s="8">
        <v>85.0</v>
      </c>
      <c r="D9" s="8">
        <v>24.0</v>
      </c>
      <c r="I9" s="7">
        <v>5.0</v>
      </c>
      <c r="J9" s="6">
        <v>45035.0</v>
      </c>
      <c r="K9" s="8">
        <v>99.0</v>
      </c>
      <c r="L9" s="10">
        <v>4.0</v>
      </c>
    </row>
    <row r="10">
      <c r="A10" s="7">
        <v>6.0</v>
      </c>
      <c r="B10" s="6">
        <v>45042.0</v>
      </c>
      <c r="C10" s="8">
        <v>79.0</v>
      </c>
      <c r="D10" s="8">
        <v>22.0</v>
      </c>
      <c r="I10" s="7">
        <v>6.0</v>
      </c>
      <c r="J10" s="6">
        <v>45042.0</v>
      </c>
      <c r="K10" s="8">
        <v>96.0</v>
      </c>
      <c r="L10" s="10">
        <v>4.0</v>
      </c>
    </row>
    <row r="11">
      <c r="A11" s="7">
        <v>7.0</v>
      </c>
      <c r="B11" s="6">
        <v>45049.0</v>
      </c>
      <c r="C11" s="8">
        <v>84.0</v>
      </c>
      <c r="D11" s="8">
        <v>23.0</v>
      </c>
      <c r="I11" s="7">
        <v>7.0</v>
      </c>
      <c r="J11" s="6">
        <v>45049.0</v>
      </c>
      <c r="K11" s="8">
        <v>83.0</v>
      </c>
      <c r="L11" s="10">
        <v>6.0</v>
      </c>
    </row>
    <row r="12">
      <c r="A12" s="7">
        <v>8.0</v>
      </c>
      <c r="B12" s="6">
        <v>45056.0</v>
      </c>
      <c r="C12" s="8">
        <v>69.0</v>
      </c>
      <c r="D12" s="8">
        <v>18.0</v>
      </c>
      <c r="I12" s="7">
        <v>8.0</v>
      </c>
      <c r="J12" s="6">
        <v>45056.0</v>
      </c>
      <c r="K12" s="8">
        <v>104.0</v>
      </c>
      <c r="L12" s="10">
        <v>9.0</v>
      </c>
    </row>
  </sheetData>
  <mergeCells count="1">
    <mergeCell ref="A1:D1"/>
  </mergeCell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56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88.0</v>
      </c>
      <c r="F3" s="8">
        <v>88.0</v>
      </c>
      <c r="G3" s="8">
        <v>88.0</v>
      </c>
      <c r="I3" s="6"/>
      <c r="J3" s="6">
        <v>44986.0</v>
      </c>
      <c r="K3" s="7"/>
      <c r="M3" s="8">
        <v>92.0</v>
      </c>
      <c r="N3" s="8">
        <v>92.0</v>
      </c>
      <c r="O3" s="8">
        <v>92.0</v>
      </c>
    </row>
    <row r="4">
      <c r="A4" s="6"/>
      <c r="B4" s="6">
        <v>44993.0</v>
      </c>
      <c r="C4" s="7"/>
      <c r="E4" s="9">
        <f>E3+2</f>
        <v>90</v>
      </c>
      <c r="F4" s="9">
        <f>F3+1.5</f>
        <v>89.5</v>
      </c>
      <c r="G4" s="9">
        <f>G3+0.75</f>
        <v>88.75</v>
      </c>
      <c r="I4" s="6"/>
      <c r="J4" s="6">
        <v>44993.0</v>
      </c>
      <c r="K4" s="7"/>
      <c r="M4" s="9">
        <f>M3+1.5</f>
        <v>93.5</v>
      </c>
      <c r="N4" s="9">
        <f>N3+1</f>
        <v>93</v>
      </c>
      <c r="O4" s="9">
        <f>O3+0.5</f>
        <v>92.5</v>
      </c>
    </row>
    <row r="5">
      <c r="A5" s="7">
        <v>1.0</v>
      </c>
      <c r="B5" s="6">
        <v>45000.0</v>
      </c>
      <c r="C5" s="8">
        <v>88.0</v>
      </c>
      <c r="D5" s="8">
        <v>25.0</v>
      </c>
      <c r="I5" s="7">
        <v>1.0</v>
      </c>
      <c r="J5" s="6">
        <v>45000.0</v>
      </c>
      <c r="K5" s="8">
        <v>78.0</v>
      </c>
      <c r="L5" s="10">
        <v>7.0</v>
      </c>
    </row>
    <row r="6">
      <c r="A6" s="7">
        <v>2.0</v>
      </c>
      <c r="B6" s="6">
        <v>45007.0</v>
      </c>
      <c r="C6" s="8">
        <v>105.0</v>
      </c>
      <c r="D6" s="8">
        <v>28.0</v>
      </c>
      <c r="I6" s="7">
        <v>2.0</v>
      </c>
      <c r="J6" s="6">
        <v>45007.0</v>
      </c>
      <c r="K6" s="8">
        <v>114.0</v>
      </c>
      <c r="L6" s="10">
        <v>0.0</v>
      </c>
    </row>
    <row r="7">
      <c r="A7" s="7">
        <v>3.0</v>
      </c>
      <c r="B7" s="6">
        <v>45014.0</v>
      </c>
      <c r="C7" s="8">
        <v>89.0</v>
      </c>
      <c r="D7" s="8">
        <v>25.0</v>
      </c>
      <c r="I7" s="7">
        <v>3.0</v>
      </c>
      <c r="J7" s="6">
        <v>45014.0</v>
      </c>
      <c r="K7" s="8">
        <v>74.0</v>
      </c>
      <c r="L7" s="10">
        <v>1.0</v>
      </c>
    </row>
    <row r="8">
      <c r="A8" s="7">
        <v>4.0</v>
      </c>
      <c r="B8" s="6">
        <v>45028.0</v>
      </c>
      <c r="C8" s="8">
        <v>92.0</v>
      </c>
      <c r="D8" s="8">
        <v>28.0</v>
      </c>
      <c r="I8" s="7">
        <v>4.0</v>
      </c>
      <c r="J8" s="6">
        <v>45028.0</v>
      </c>
      <c r="K8" s="8">
        <v>97.0</v>
      </c>
      <c r="L8" s="10">
        <v>0.0</v>
      </c>
    </row>
    <row r="9">
      <c r="A9" s="7">
        <v>5.0</v>
      </c>
      <c r="B9" s="6">
        <v>45035.0</v>
      </c>
      <c r="C9" s="8">
        <v>108.0</v>
      </c>
      <c r="D9" s="8">
        <v>33.0</v>
      </c>
      <c r="E9" s="10" t="s">
        <v>57</v>
      </c>
      <c r="I9" s="7">
        <v>5.0</v>
      </c>
      <c r="J9" s="6">
        <v>45035.0</v>
      </c>
      <c r="K9" s="8">
        <v>84.0</v>
      </c>
      <c r="L9" s="10">
        <v>5.0</v>
      </c>
    </row>
    <row r="10">
      <c r="A10" s="7">
        <v>6.0</v>
      </c>
      <c r="B10" s="6">
        <v>45042.0</v>
      </c>
      <c r="C10" s="8"/>
      <c r="D10" s="8"/>
      <c r="I10" s="7">
        <v>6.0</v>
      </c>
      <c r="J10" s="6">
        <v>45042.0</v>
      </c>
      <c r="K10" s="8">
        <v>79.0</v>
      </c>
      <c r="L10" s="10">
        <v>0.0</v>
      </c>
    </row>
    <row r="11">
      <c r="A11" s="7">
        <v>7.0</v>
      </c>
      <c r="B11" s="6">
        <v>45049.0</v>
      </c>
      <c r="C11" s="8"/>
      <c r="D11" s="11"/>
      <c r="I11" s="7">
        <v>7.0</v>
      </c>
      <c r="J11" s="6">
        <v>45049.0</v>
      </c>
      <c r="K11" s="8">
        <v>65.0</v>
      </c>
      <c r="L11" s="10">
        <v>5.0</v>
      </c>
    </row>
    <row r="12">
      <c r="A12" s="7">
        <v>8.0</v>
      </c>
      <c r="B12" s="6">
        <v>45056.0</v>
      </c>
      <c r="C12" s="8"/>
      <c r="D12" s="11"/>
      <c r="I12" s="7">
        <v>8.0</v>
      </c>
      <c r="J12" s="6">
        <v>45056.0</v>
      </c>
      <c r="K12" s="8">
        <v>101.0</v>
      </c>
      <c r="L12" s="10">
        <v>1.0</v>
      </c>
    </row>
  </sheetData>
  <mergeCells count="1">
    <mergeCell ref="A1:D1"/>
  </mergeCell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58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58.0</v>
      </c>
      <c r="F3" s="8">
        <v>58.0</v>
      </c>
      <c r="G3" s="8">
        <v>58.0</v>
      </c>
      <c r="I3" s="6"/>
      <c r="J3" s="6">
        <v>44986.0</v>
      </c>
      <c r="K3" s="7"/>
      <c r="M3" s="8">
        <v>81.0</v>
      </c>
      <c r="N3" s="8">
        <v>81.0</v>
      </c>
      <c r="O3" s="8">
        <v>81.0</v>
      </c>
    </row>
    <row r="4">
      <c r="A4" s="6"/>
      <c r="B4" s="6">
        <v>44993.0</v>
      </c>
      <c r="C4" s="7"/>
      <c r="E4" s="9">
        <f>E3+2</f>
        <v>60</v>
      </c>
      <c r="F4" s="9">
        <f>F3+1.5</f>
        <v>59.5</v>
      </c>
      <c r="G4" s="9">
        <f>G3+0.75</f>
        <v>58.75</v>
      </c>
      <c r="I4" s="6"/>
      <c r="J4" s="6">
        <v>44993.0</v>
      </c>
      <c r="K4" s="7"/>
      <c r="M4" s="9">
        <f>M3+1.5</f>
        <v>82.5</v>
      </c>
      <c r="N4" s="9">
        <f>N3+1</f>
        <v>82</v>
      </c>
      <c r="O4" s="9">
        <f>O3+0.5</f>
        <v>81.5</v>
      </c>
    </row>
    <row r="5">
      <c r="A5" s="7">
        <v>1.0</v>
      </c>
      <c r="B5" s="6">
        <v>45000.0</v>
      </c>
      <c r="C5" s="8">
        <v>62.0</v>
      </c>
      <c r="D5" s="8">
        <v>19.0</v>
      </c>
      <c r="I5" s="7">
        <v>1.0</v>
      </c>
      <c r="J5" s="6">
        <v>45000.0</v>
      </c>
      <c r="K5" s="8">
        <v>66.0</v>
      </c>
      <c r="L5" s="10">
        <v>3.0</v>
      </c>
    </row>
    <row r="6">
      <c r="A6" s="7">
        <v>2.0</v>
      </c>
      <c r="B6" s="6">
        <v>45007.0</v>
      </c>
      <c r="C6" s="8">
        <v>78.0</v>
      </c>
      <c r="D6" s="8">
        <v>21.0</v>
      </c>
      <c r="I6" s="7">
        <v>2.0</v>
      </c>
      <c r="J6" s="6">
        <v>45007.0</v>
      </c>
      <c r="K6" s="8">
        <v>73.0</v>
      </c>
      <c r="L6" s="10">
        <v>1.0</v>
      </c>
    </row>
    <row r="7">
      <c r="A7" s="7">
        <v>3.0</v>
      </c>
      <c r="B7" s="6">
        <v>45014.0</v>
      </c>
      <c r="C7" s="8">
        <v>84.0</v>
      </c>
      <c r="D7" s="8">
        <v>23.0</v>
      </c>
      <c r="I7" s="7">
        <v>3.0</v>
      </c>
      <c r="J7" s="6">
        <v>45014.0</v>
      </c>
      <c r="K7" s="8">
        <v>90.0</v>
      </c>
      <c r="L7" s="10">
        <v>2.0</v>
      </c>
    </row>
    <row r="8">
      <c r="A8" s="7">
        <v>4.0</v>
      </c>
      <c r="B8" s="6">
        <v>45028.0</v>
      </c>
      <c r="C8" s="8">
        <v>64.0</v>
      </c>
      <c r="D8" s="8">
        <v>21.0</v>
      </c>
      <c r="I8" s="7">
        <v>4.0</v>
      </c>
      <c r="J8" s="6">
        <v>45028.0</v>
      </c>
      <c r="K8" s="8">
        <v>76.0</v>
      </c>
      <c r="L8" s="10">
        <v>1.0</v>
      </c>
    </row>
    <row r="9">
      <c r="A9" s="7">
        <v>5.0</v>
      </c>
      <c r="B9" s="6">
        <v>45035.0</v>
      </c>
      <c r="C9" s="8">
        <v>81.0</v>
      </c>
      <c r="D9" s="8">
        <v>22.0</v>
      </c>
      <c r="I9" s="7">
        <v>5.0</v>
      </c>
      <c r="J9" s="6">
        <v>45035.0</v>
      </c>
      <c r="K9" s="8">
        <v>70.0</v>
      </c>
      <c r="L9" s="10">
        <v>1.0</v>
      </c>
    </row>
    <row r="10">
      <c r="A10" s="7">
        <v>6.0</v>
      </c>
      <c r="B10" s="6">
        <v>45042.0</v>
      </c>
      <c r="C10" s="8">
        <v>79.0</v>
      </c>
      <c r="D10" s="8">
        <v>24.0</v>
      </c>
      <c r="I10" s="7">
        <v>6.0</v>
      </c>
      <c r="J10" s="6">
        <v>45042.0</v>
      </c>
      <c r="K10" s="8">
        <v>73.0</v>
      </c>
      <c r="L10" s="10">
        <v>0.0</v>
      </c>
    </row>
    <row r="11">
      <c r="A11" s="7">
        <v>7.0</v>
      </c>
      <c r="B11" s="6">
        <v>45049.0</v>
      </c>
      <c r="C11" s="8">
        <v>110.0</v>
      </c>
      <c r="D11" s="8">
        <v>30.0</v>
      </c>
      <c r="I11" s="7">
        <v>7.0</v>
      </c>
      <c r="J11" s="6">
        <v>45049.0</v>
      </c>
      <c r="K11" s="8">
        <v>56.0</v>
      </c>
      <c r="L11" s="10">
        <v>4.0</v>
      </c>
    </row>
    <row r="12">
      <c r="A12" s="7">
        <v>8.0</v>
      </c>
      <c r="B12" s="6">
        <v>45056.0</v>
      </c>
      <c r="C12" s="8"/>
      <c r="D12" s="11"/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59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12.5</v>
      </c>
      <c r="F3" s="8">
        <v>12.5</v>
      </c>
      <c r="G3" s="8">
        <v>12.5</v>
      </c>
    </row>
    <row r="4">
      <c r="A4" s="6"/>
      <c r="B4" s="6">
        <v>44993.0</v>
      </c>
      <c r="C4" s="7"/>
      <c r="E4" s="9">
        <f>E3+1.1</f>
        <v>13.6</v>
      </c>
      <c r="F4" s="9">
        <f>F3+0.85</f>
        <v>13.35</v>
      </c>
      <c r="G4" s="9">
        <f>G3+0.425</f>
        <v>12.925</v>
      </c>
    </row>
    <row r="5">
      <c r="A5" s="7">
        <v>1.0</v>
      </c>
      <c r="B5" s="6">
        <v>45000.0</v>
      </c>
      <c r="C5" s="8">
        <v>15.0</v>
      </c>
      <c r="D5" s="10">
        <v>11.0</v>
      </c>
    </row>
    <row r="6">
      <c r="A6" s="7">
        <v>2.0</v>
      </c>
      <c r="B6" s="6">
        <v>45007.0</v>
      </c>
      <c r="C6" s="8">
        <v>12.0</v>
      </c>
      <c r="D6" s="10">
        <v>12.0</v>
      </c>
    </row>
    <row r="7">
      <c r="A7" s="7">
        <v>3.0</v>
      </c>
      <c r="B7" s="6">
        <v>45014.0</v>
      </c>
      <c r="C7" s="8">
        <v>23.0</v>
      </c>
      <c r="D7" s="10">
        <v>6.0</v>
      </c>
      <c r="E7" s="10" t="s">
        <v>41</v>
      </c>
    </row>
    <row r="8">
      <c r="A8" s="7">
        <v>4.0</v>
      </c>
      <c r="B8" s="6">
        <v>45028.0</v>
      </c>
      <c r="C8" s="8">
        <v>16.0</v>
      </c>
      <c r="D8" s="10">
        <v>9.0</v>
      </c>
    </row>
    <row r="9">
      <c r="A9" s="7">
        <v>5.0</v>
      </c>
      <c r="B9" s="6">
        <v>45035.0</v>
      </c>
      <c r="C9" s="8">
        <v>23.0</v>
      </c>
      <c r="D9" s="10">
        <v>9.0</v>
      </c>
      <c r="E9" s="10"/>
    </row>
    <row r="10">
      <c r="A10" s="7">
        <v>6.0</v>
      </c>
      <c r="B10" s="6">
        <v>45042.0</v>
      </c>
      <c r="C10" s="8">
        <v>20.0</v>
      </c>
      <c r="D10" s="10">
        <v>8.0</v>
      </c>
    </row>
    <row r="11">
      <c r="A11" s="7">
        <v>7.0</v>
      </c>
      <c r="B11" s="6">
        <v>45049.0</v>
      </c>
      <c r="C11" s="8">
        <v>24.0</v>
      </c>
      <c r="D11" s="10">
        <v>8.0</v>
      </c>
    </row>
    <row r="12">
      <c r="A12" s="7">
        <v>8.0</v>
      </c>
      <c r="B12" s="6">
        <v>45056.0</v>
      </c>
      <c r="C12" s="8"/>
    </row>
  </sheetData>
  <mergeCells count="1">
    <mergeCell ref="A1:D1"/>
  </mergeCell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48.0</v>
      </c>
      <c r="F3" s="8">
        <v>48.0</v>
      </c>
      <c r="G3" s="8">
        <v>48.0</v>
      </c>
    </row>
    <row r="4">
      <c r="A4" s="6"/>
      <c r="B4" s="6">
        <v>44993.0</v>
      </c>
      <c r="C4" s="7"/>
      <c r="E4" s="9">
        <f>E3+1.1</f>
        <v>49.1</v>
      </c>
      <c r="F4" s="9">
        <f>F3+0.85</f>
        <v>48.85</v>
      </c>
      <c r="G4" s="9">
        <f>G3+0.425</f>
        <v>48.425</v>
      </c>
    </row>
    <row r="5">
      <c r="A5" s="7">
        <v>1.0</v>
      </c>
      <c r="B5" s="6">
        <v>45000.0</v>
      </c>
      <c r="C5" s="8">
        <v>51.0</v>
      </c>
      <c r="D5" s="10">
        <v>9.0</v>
      </c>
    </row>
    <row r="6">
      <c r="A6" s="7">
        <v>2.0</v>
      </c>
      <c r="B6" s="6">
        <v>45007.0</v>
      </c>
      <c r="C6" s="8">
        <v>59.0</v>
      </c>
      <c r="D6" s="10">
        <v>12.0</v>
      </c>
    </row>
    <row r="7">
      <c r="A7" s="7">
        <v>3.0</v>
      </c>
      <c r="B7" s="6">
        <v>45014.0</v>
      </c>
      <c r="C7" s="8">
        <v>36.0</v>
      </c>
      <c r="D7" s="10">
        <v>6.0</v>
      </c>
    </row>
    <row r="8">
      <c r="A8" s="7">
        <v>4.0</v>
      </c>
      <c r="B8" s="6">
        <v>45028.0</v>
      </c>
      <c r="C8" s="8">
        <v>47.0</v>
      </c>
      <c r="D8" s="10">
        <v>10.0</v>
      </c>
    </row>
    <row r="9">
      <c r="A9" s="7">
        <v>5.0</v>
      </c>
      <c r="B9" s="6">
        <v>45035.0</v>
      </c>
      <c r="C9" s="8">
        <v>42.0</v>
      </c>
      <c r="D9" s="10">
        <v>6.0</v>
      </c>
    </row>
    <row r="10">
      <c r="A10" s="7">
        <v>6.0</v>
      </c>
      <c r="B10" s="6">
        <v>45042.0</v>
      </c>
      <c r="C10" s="8">
        <v>46.0</v>
      </c>
      <c r="D10" s="10">
        <v>9.0</v>
      </c>
    </row>
    <row r="11">
      <c r="A11" s="7">
        <v>7.0</v>
      </c>
      <c r="B11" s="6">
        <v>45049.0</v>
      </c>
      <c r="C11" s="8">
        <v>51.0</v>
      </c>
      <c r="D11" s="10">
        <v>8.0</v>
      </c>
    </row>
    <row r="12">
      <c r="A12" s="7">
        <v>8.0</v>
      </c>
      <c r="B12" s="6">
        <v>45056.0</v>
      </c>
      <c r="C12" s="8">
        <v>55.0</v>
      </c>
      <c r="D12" s="10">
        <v>7.0</v>
      </c>
    </row>
  </sheetData>
  <mergeCells count="1">
    <mergeCell ref="A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13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20.5</v>
      </c>
      <c r="F3" s="8">
        <v>20.5</v>
      </c>
      <c r="G3" s="8">
        <v>20.5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22.5</v>
      </c>
      <c r="F4" s="9">
        <f>F3+1.5</f>
        <v>22</v>
      </c>
      <c r="G4" s="9">
        <f>G3+0.75</f>
        <v>21.25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19.0</v>
      </c>
      <c r="D5" s="8">
        <v>2.0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21.0</v>
      </c>
      <c r="D6" s="8">
        <v>3.0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29.0</v>
      </c>
      <c r="D7" s="8">
        <v>7.0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25.0</v>
      </c>
      <c r="D8" s="8">
        <v>5.0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31.0</v>
      </c>
      <c r="D9" s="8">
        <v>8.0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30.0</v>
      </c>
      <c r="D10" s="8">
        <v>10.0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33.0</v>
      </c>
      <c r="D11" s="8">
        <v>10.0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22.0</v>
      </c>
      <c r="D12" s="8">
        <v>5.0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61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54.0</v>
      </c>
      <c r="F3" s="8">
        <v>54.0</v>
      </c>
      <c r="G3" s="8">
        <v>54.0</v>
      </c>
    </row>
    <row r="4">
      <c r="A4" s="6"/>
      <c r="B4" s="6">
        <v>44993.0</v>
      </c>
      <c r="C4" s="7"/>
      <c r="E4" s="9">
        <f>E3+1.1</f>
        <v>55.1</v>
      </c>
      <c r="F4" s="9">
        <f>F3+0.85</f>
        <v>54.85</v>
      </c>
      <c r="G4" s="9">
        <f>G3+0.425</f>
        <v>54.425</v>
      </c>
    </row>
    <row r="5">
      <c r="A5" s="7">
        <v>1.0</v>
      </c>
      <c r="B5" s="6">
        <v>45000.0</v>
      </c>
      <c r="C5" s="8">
        <v>55.0</v>
      </c>
      <c r="D5" s="10">
        <v>10.0</v>
      </c>
    </row>
    <row r="6">
      <c r="A6" s="7">
        <v>2.0</v>
      </c>
      <c r="B6" s="6">
        <v>45007.0</v>
      </c>
      <c r="C6" s="8">
        <v>61.0</v>
      </c>
      <c r="D6" s="10">
        <v>7.0</v>
      </c>
    </row>
    <row r="7">
      <c r="A7" s="7">
        <v>3.0</v>
      </c>
      <c r="B7" s="6">
        <v>45014.0</v>
      </c>
      <c r="C7" s="8">
        <v>57.0</v>
      </c>
      <c r="D7" s="10">
        <v>4.0</v>
      </c>
    </row>
    <row r="8">
      <c r="A8" s="7">
        <v>4.0</v>
      </c>
      <c r="B8" s="6">
        <v>45028.0</v>
      </c>
      <c r="C8" s="8">
        <v>57.0</v>
      </c>
      <c r="D8" s="10">
        <v>10.0</v>
      </c>
    </row>
    <row r="9">
      <c r="A9" s="7">
        <v>5.0</v>
      </c>
      <c r="B9" s="6">
        <v>45035.0</v>
      </c>
      <c r="C9" s="8">
        <v>66.0</v>
      </c>
      <c r="D9" s="10">
        <v>5.0</v>
      </c>
    </row>
    <row r="10">
      <c r="A10" s="7">
        <v>6.0</v>
      </c>
      <c r="B10" s="6">
        <v>45042.0</v>
      </c>
      <c r="C10" s="8">
        <v>61.0</v>
      </c>
      <c r="D10" s="10">
        <v>8.0</v>
      </c>
    </row>
    <row r="11">
      <c r="A11" s="7">
        <v>7.0</v>
      </c>
      <c r="B11" s="6">
        <v>45049.0</v>
      </c>
      <c r="C11" s="8">
        <v>66.0</v>
      </c>
      <c r="D11" s="10">
        <v>3.0</v>
      </c>
    </row>
    <row r="12">
      <c r="A12" s="7">
        <v>8.0</v>
      </c>
      <c r="B12" s="6">
        <v>45056.0</v>
      </c>
      <c r="C12" s="8"/>
    </row>
  </sheetData>
  <mergeCells count="1">
    <mergeCell ref="A1:D1"/>
  </mergeCell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62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54.5</v>
      </c>
      <c r="F3" s="8">
        <v>54.5</v>
      </c>
      <c r="G3" s="8">
        <v>54.5</v>
      </c>
    </row>
    <row r="4">
      <c r="A4" s="6"/>
      <c r="B4" s="6">
        <v>44993.0</v>
      </c>
      <c r="C4" s="7"/>
      <c r="E4" s="9">
        <f>E3+1.1</f>
        <v>55.6</v>
      </c>
      <c r="F4" s="9">
        <f>F3+0.85</f>
        <v>55.35</v>
      </c>
      <c r="G4" s="9">
        <f>G3+0.425</f>
        <v>54.925</v>
      </c>
    </row>
    <row r="5">
      <c r="A5" s="7">
        <v>1.0</v>
      </c>
      <c r="B5" s="6">
        <v>45000.0</v>
      </c>
      <c r="C5" s="8">
        <v>52.0</v>
      </c>
      <c r="D5" s="10">
        <v>8.0</v>
      </c>
    </row>
    <row r="6">
      <c r="A6" s="7">
        <v>2.0</v>
      </c>
      <c r="B6" s="6">
        <v>45007.0</v>
      </c>
      <c r="C6" s="8">
        <v>54.0</v>
      </c>
      <c r="D6" s="10">
        <v>6.0</v>
      </c>
    </row>
    <row r="7">
      <c r="A7" s="7">
        <v>3.0</v>
      </c>
      <c r="B7" s="6">
        <v>45014.0</v>
      </c>
      <c r="C7" s="8">
        <v>48.0</v>
      </c>
      <c r="D7" s="10">
        <v>9.0</v>
      </c>
    </row>
    <row r="8">
      <c r="A8" s="7">
        <v>4.0</v>
      </c>
      <c r="B8" s="6">
        <v>45028.0</v>
      </c>
      <c r="C8" s="8">
        <v>43.0</v>
      </c>
      <c r="D8" s="10">
        <v>6.0</v>
      </c>
    </row>
    <row r="9">
      <c r="A9" s="7">
        <v>5.0</v>
      </c>
      <c r="B9" s="6">
        <v>45035.0</v>
      </c>
      <c r="C9" s="8">
        <v>39.0</v>
      </c>
      <c r="D9" s="10">
        <v>12.0</v>
      </c>
    </row>
    <row r="10">
      <c r="A10" s="7">
        <v>6.0</v>
      </c>
      <c r="B10" s="6">
        <v>45042.0</v>
      </c>
      <c r="C10" s="8">
        <v>39.0</v>
      </c>
      <c r="D10" s="10">
        <v>10.0</v>
      </c>
    </row>
    <row r="11">
      <c r="A11" s="7">
        <v>7.0</v>
      </c>
      <c r="B11" s="6">
        <v>45049.0</v>
      </c>
      <c r="C11" s="8">
        <v>37.0</v>
      </c>
      <c r="D11" s="10">
        <v>8.0</v>
      </c>
    </row>
    <row r="12">
      <c r="A12" s="7">
        <v>8.0</v>
      </c>
      <c r="B12" s="6">
        <v>45056.0</v>
      </c>
      <c r="C12" s="8">
        <v>49.0</v>
      </c>
      <c r="D12" s="10">
        <v>6.0</v>
      </c>
    </row>
  </sheetData>
  <mergeCells count="1">
    <mergeCell ref="A1:D1"/>
  </mergeCells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63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44.5</v>
      </c>
      <c r="F3" s="8">
        <v>44.5</v>
      </c>
      <c r="G3" s="8">
        <v>44.5</v>
      </c>
    </row>
    <row r="4">
      <c r="A4" s="6"/>
      <c r="B4" s="6">
        <v>44993.0</v>
      </c>
      <c r="C4" s="7"/>
      <c r="E4" s="9">
        <f>E3+1.1</f>
        <v>45.6</v>
      </c>
      <c r="F4" s="9">
        <f>F3+0.85</f>
        <v>45.35</v>
      </c>
      <c r="G4" s="9">
        <f>G3+0.425</f>
        <v>44.925</v>
      </c>
    </row>
    <row r="5">
      <c r="A5" s="7">
        <v>1.0</v>
      </c>
      <c r="B5" s="6">
        <v>45000.0</v>
      </c>
      <c r="C5" s="8">
        <v>43.0</v>
      </c>
      <c r="D5" s="10">
        <v>6.0</v>
      </c>
    </row>
    <row r="6">
      <c r="A6" s="7">
        <v>2.0</v>
      </c>
      <c r="B6" s="6">
        <v>45007.0</v>
      </c>
      <c r="C6" s="8">
        <v>37.0</v>
      </c>
      <c r="D6" s="10">
        <v>5.0</v>
      </c>
    </row>
    <row r="7">
      <c r="A7" s="7">
        <v>3.0</v>
      </c>
      <c r="B7" s="6">
        <v>45014.0</v>
      </c>
      <c r="C7" s="8">
        <v>35.0</v>
      </c>
      <c r="D7" s="10">
        <v>4.0</v>
      </c>
    </row>
    <row r="8">
      <c r="A8" s="7">
        <v>4.0</v>
      </c>
      <c r="B8" s="6">
        <v>45028.0</v>
      </c>
      <c r="C8" s="8">
        <v>39.0</v>
      </c>
      <c r="D8" s="10">
        <v>3.0</v>
      </c>
    </row>
    <row r="9">
      <c r="A9" s="7">
        <v>5.0</v>
      </c>
      <c r="B9" s="6">
        <v>45035.0</v>
      </c>
      <c r="C9" s="8">
        <v>36.0</v>
      </c>
      <c r="D9" s="10">
        <v>4.0</v>
      </c>
    </row>
    <row r="10">
      <c r="A10" s="7">
        <v>6.0</v>
      </c>
      <c r="B10" s="6">
        <v>45042.0</v>
      </c>
      <c r="C10" s="8">
        <v>28.0</v>
      </c>
      <c r="D10" s="10">
        <v>8.0</v>
      </c>
    </row>
    <row r="11">
      <c r="A11" s="7">
        <v>7.0</v>
      </c>
      <c r="B11" s="6">
        <v>45049.0</v>
      </c>
      <c r="C11" s="8">
        <v>28.0</v>
      </c>
      <c r="D11" s="10">
        <v>1.0</v>
      </c>
    </row>
    <row r="12">
      <c r="A12" s="7">
        <v>8.0</v>
      </c>
      <c r="B12" s="6">
        <v>45056.0</v>
      </c>
      <c r="C12" s="8">
        <v>29.0</v>
      </c>
      <c r="D12" s="10">
        <v>3.0</v>
      </c>
    </row>
  </sheetData>
  <mergeCells count="1">
    <mergeCell ref="A1:D1"/>
  </mergeCells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64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69.0</v>
      </c>
      <c r="F3" s="8">
        <v>69.0</v>
      </c>
      <c r="G3" s="8">
        <v>69.0</v>
      </c>
    </row>
    <row r="4">
      <c r="A4" s="6"/>
      <c r="B4" s="6">
        <v>44993.0</v>
      </c>
      <c r="C4" s="7"/>
      <c r="E4" s="9">
        <f>E3+1.1</f>
        <v>70.1</v>
      </c>
      <c r="F4" s="9">
        <f>F3+0.85</f>
        <v>69.85</v>
      </c>
      <c r="G4" s="9">
        <f>G3+0.425</f>
        <v>69.425</v>
      </c>
    </row>
    <row r="5">
      <c r="A5" s="7">
        <v>1.0</v>
      </c>
      <c r="B5" s="6">
        <v>45000.0</v>
      </c>
      <c r="C5" s="8">
        <v>74.0</v>
      </c>
      <c r="D5" s="10">
        <v>10.0</v>
      </c>
    </row>
    <row r="6">
      <c r="A6" s="7">
        <v>2.0</v>
      </c>
      <c r="B6" s="6">
        <v>45007.0</v>
      </c>
      <c r="C6" s="8">
        <v>73.0</v>
      </c>
      <c r="D6" s="10">
        <v>6.0</v>
      </c>
    </row>
    <row r="7">
      <c r="A7" s="7">
        <v>3.0</v>
      </c>
      <c r="B7" s="6">
        <v>45014.0</v>
      </c>
      <c r="C7" s="8">
        <v>67.0</v>
      </c>
      <c r="D7" s="10">
        <v>6.0</v>
      </c>
    </row>
    <row r="8">
      <c r="A8" s="7">
        <v>4.0</v>
      </c>
      <c r="B8" s="6">
        <v>45028.0</v>
      </c>
      <c r="C8" s="8">
        <v>73.0</v>
      </c>
      <c r="D8" s="10">
        <v>7.0</v>
      </c>
    </row>
    <row r="9">
      <c r="A9" s="7">
        <v>5.0</v>
      </c>
      <c r="B9" s="6">
        <v>45035.0</v>
      </c>
      <c r="C9" s="8">
        <v>61.0</v>
      </c>
      <c r="D9" s="10">
        <v>8.0</v>
      </c>
    </row>
    <row r="10">
      <c r="A10" s="7">
        <v>6.0</v>
      </c>
      <c r="B10" s="6">
        <v>45042.0</v>
      </c>
      <c r="C10" s="8">
        <v>62.0</v>
      </c>
      <c r="D10" s="10">
        <v>6.0</v>
      </c>
    </row>
    <row r="11">
      <c r="A11" s="7">
        <v>7.0</v>
      </c>
      <c r="B11" s="6">
        <v>45049.0</v>
      </c>
      <c r="C11" s="8">
        <v>72.0</v>
      </c>
      <c r="D11" s="10">
        <v>8.0</v>
      </c>
    </row>
    <row r="12">
      <c r="A12" s="7">
        <v>8.0</v>
      </c>
      <c r="B12" s="6">
        <v>45056.0</v>
      </c>
      <c r="C12" s="8">
        <v>84.0</v>
      </c>
      <c r="D12" s="10">
        <v>2.0</v>
      </c>
    </row>
  </sheetData>
  <mergeCells count="1">
    <mergeCell ref="A1:D1"/>
  </mergeCells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65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39.75</v>
      </c>
      <c r="F3" s="8">
        <v>39.75</v>
      </c>
      <c r="G3" s="8">
        <v>39.75</v>
      </c>
    </row>
    <row r="4">
      <c r="A4" s="6"/>
      <c r="B4" s="6">
        <v>44993.0</v>
      </c>
      <c r="C4" s="7"/>
      <c r="E4" s="9">
        <f>E3+1.1</f>
        <v>40.85</v>
      </c>
      <c r="F4" s="9">
        <f>F3+0.85</f>
        <v>40.6</v>
      </c>
      <c r="G4" s="9">
        <f>G3+0.425</f>
        <v>40.175</v>
      </c>
    </row>
    <row r="5">
      <c r="A5" s="7">
        <v>1.0</v>
      </c>
      <c r="B5" s="6">
        <v>45000.0</v>
      </c>
      <c r="C5" s="8">
        <v>40.0</v>
      </c>
      <c r="D5" s="10">
        <v>8.0</v>
      </c>
    </row>
    <row r="6">
      <c r="A6" s="7">
        <v>2.0</v>
      </c>
      <c r="B6" s="6">
        <v>45007.0</v>
      </c>
      <c r="C6" s="8">
        <v>35.0</v>
      </c>
      <c r="D6" s="10">
        <v>9.0</v>
      </c>
    </row>
    <row r="7">
      <c r="A7" s="7">
        <v>3.0</v>
      </c>
      <c r="B7" s="6">
        <v>45014.0</v>
      </c>
      <c r="C7" s="8">
        <v>34.0</v>
      </c>
      <c r="D7" s="10">
        <v>5.0</v>
      </c>
    </row>
    <row r="8">
      <c r="A8" s="7">
        <v>4.0</v>
      </c>
      <c r="B8" s="6">
        <v>45028.0</v>
      </c>
      <c r="C8" s="8">
        <v>34.0</v>
      </c>
      <c r="D8" s="10">
        <v>7.0</v>
      </c>
    </row>
    <row r="9">
      <c r="A9" s="7">
        <v>5.0</v>
      </c>
      <c r="B9" s="6">
        <v>45035.0</v>
      </c>
      <c r="C9" s="8">
        <v>37.0</v>
      </c>
      <c r="D9" s="10">
        <v>4.0</v>
      </c>
    </row>
    <row r="10">
      <c r="A10" s="7">
        <v>6.0</v>
      </c>
      <c r="B10" s="6">
        <v>45042.0</v>
      </c>
      <c r="C10" s="8">
        <v>37.0</v>
      </c>
      <c r="D10" s="10">
        <v>8.0</v>
      </c>
    </row>
    <row r="11">
      <c r="A11" s="7">
        <v>7.0</v>
      </c>
      <c r="B11" s="6">
        <v>45049.0</v>
      </c>
      <c r="C11" s="8">
        <v>40.0</v>
      </c>
      <c r="D11" s="10">
        <v>6.0</v>
      </c>
    </row>
    <row r="12">
      <c r="A12" s="7">
        <v>8.0</v>
      </c>
      <c r="B12" s="6">
        <v>45056.0</v>
      </c>
      <c r="C12" s="8">
        <v>23.0</v>
      </c>
      <c r="D12" s="10">
        <v>9.0</v>
      </c>
    </row>
  </sheetData>
  <mergeCells count="1">
    <mergeCell ref="A1:D1"/>
  </mergeCell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66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37.0</v>
      </c>
      <c r="F3" s="8">
        <v>37.0</v>
      </c>
      <c r="G3" s="8">
        <v>37.0</v>
      </c>
    </row>
    <row r="4">
      <c r="A4" s="6"/>
      <c r="B4" s="6">
        <v>44993.0</v>
      </c>
      <c r="C4" s="7"/>
      <c r="E4" s="9">
        <f>E3+1.1</f>
        <v>38.1</v>
      </c>
      <c r="F4" s="9">
        <f>F3+0.85</f>
        <v>37.85</v>
      </c>
      <c r="G4" s="9">
        <f>G3+0.425</f>
        <v>37.425</v>
      </c>
    </row>
    <row r="5">
      <c r="A5" s="7">
        <v>1.0</v>
      </c>
      <c r="B5" s="6">
        <v>45000.0</v>
      </c>
      <c r="C5" s="8">
        <v>50.0</v>
      </c>
      <c r="D5" s="10">
        <v>8.0</v>
      </c>
    </row>
    <row r="6">
      <c r="A6" s="7">
        <v>2.0</v>
      </c>
      <c r="B6" s="6">
        <v>45007.0</v>
      </c>
      <c r="C6" s="8">
        <v>40.0</v>
      </c>
      <c r="D6" s="10">
        <v>12.0</v>
      </c>
    </row>
    <row r="7">
      <c r="A7" s="7">
        <v>3.0</v>
      </c>
      <c r="B7" s="6">
        <v>45014.0</v>
      </c>
      <c r="C7" s="8">
        <v>47.0</v>
      </c>
      <c r="D7" s="10">
        <v>11.0</v>
      </c>
    </row>
    <row r="8">
      <c r="A8" s="7">
        <v>4.0</v>
      </c>
      <c r="B8" s="6">
        <v>45028.0</v>
      </c>
      <c r="C8" s="8">
        <v>40.0</v>
      </c>
      <c r="D8" s="10">
        <v>10.0</v>
      </c>
    </row>
    <row r="9">
      <c r="A9" s="7">
        <v>5.0</v>
      </c>
      <c r="B9" s="6">
        <v>45035.0</v>
      </c>
      <c r="C9" s="8">
        <v>37.0</v>
      </c>
      <c r="D9" s="10">
        <v>10.0</v>
      </c>
    </row>
    <row r="10">
      <c r="A10" s="7">
        <v>6.0</v>
      </c>
      <c r="B10" s="6">
        <v>45042.0</v>
      </c>
      <c r="C10" s="8">
        <v>24.0</v>
      </c>
      <c r="D10" s="10">
        <v>13.0</v>
      </c>
    </row>
    <row r="11">
      <c r="A11" s="7">
        <v>7.0</v>
      </c>
      <c r="B11" s="6">
        <v>45049.0</v>
      </c>
      <c r="C11" s="8">
        <v>52.0</v>
      </c>
      <c r="D11" s="10">
        <v>5.0</v>
      </c>
    </row>
    <row r="12">
      <c r="A12" s="7">
        <v>8.0</v>
      </c>
      <c r="B12" s="6">
        <v>45056.0</v>
      </c>
      <c r="C12" s="8">
        <v>74.0</v>
      </c>
      <c r="D12" s="10">
        <v>7.0</v>
      </c>
    </row>
  </sheetData>
  <mergeCells count="1">
    <mergeCell ref="A1:D1"/>
  </mergeCell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67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11.5</v>
      </c>
      <c r="F3" s="8">
        <v>11.5</v>
      </c>
      <c r="G3" s="8">
        <v>11.5</v>
      </c>
    </row>
    <row r="4">
      <c r="A4" s="6"/>
      <c r="B4" s="6">
        <v>44993.0</v>
      </c>
      <c r="C4" s="7"/>
      <c r="E4" s="9">
        <f>E3+1.1</f>
        <v>12.6</v>
      </c>
      <c r="F4" s="9">
        <f>F3+0.85</f>
        <v>12.35</v>
      </c>
      <c r="G4" s="9">
        <f>G3+0.425</f>
        <v>11.925</v>
      </c>
    </row>
    <row r="5">
      <c r="A5" s="7">
        <v>1.0</v>
      </c>
      <c r="B5" s="6">
        <v>45000.0</v>
      </c>
      <c r="C5" s="8">
        <v>17.0</v>
      </c>
      <c r="D5" s="10">
        <v>9.0</v>
      </c>
    </row>
    <row r="6">
      <c r="A6" s="7">
        <v>2.0</v>
      </c>
      <c r="B6" s="6">
        <v>45007.0</v>
      </c>
      <c r="C6" s="8">
        <v>9.0</v>
      </c>
      <c r="D6" s="10">
        <v>10.0</v>
      </c>
    </row>
    <row r="7">
      <c r="A7" s="7">
        <v>3.0</v>
      </c>
      <c r="B7" s="6">
        <v>45014.0</v>
      </c>
      <c r="C7" s="8">
        <v>22.0</v>
      </c>
      <c r="D7" s="10">
        <v>5.0</v>
      </c>
      <c r="F7" s="10" t="s">
        <v>68</v>
      </c>
    </row>
    <row r="8">
      <c r="A8" s="7">
        <v>4.0</v>
      </c>
      <c r="B8" s="6">
        <v>45028.0</v>
      </c>
      <c r="C8" s="8">
        <v>13.0</v>
      </c>
      <c r="D8" s="10">
        <v>10.0</v>
      </c>
    </row>
    <row r="9">
      <c r="A9" s="7">
        <v>5.0</v>
      </c>
      <c r="B9" s="6">
        <v>45035.0</v>
      </c>
      <c r="C9" s="8">
        <v>19.0</v>
      </c>
      <c r="D9" s="10">
        <v>8.0</v>
      </c>
    </row>
    <row r="10">
      <c r="A10" s="7">
        <v>6.0</v>
      </c>
      <c r="B10" s="6">
        <v>45042.0</v>
      </c>
      <c r="C10" s="8">
        <v>21.0</v>
      </c>
      <c r="D10" s="10">
        <v>6.0</v>
      </c>
    </row>
    <row r="11">
      <c r="A11" s="7">
        <v>7.0</v>
      </c>
      <c r="B11" s="6">
        <v>45049.0</v>
      </c>
      <c r="C11" s="8">
        <v>24.0</v>
      </c>
      <c r="D11" s="10">
        <v>8.0</v>
      </c>
    </row>
    <row r="12">
      <c r="A12" s="7">
        <v>8.0</v>
      </c>
      <c r="B12" s="6">
        <v>45056.0</v>
      </c>
      <c r="C12" s="8"/>
    </row>
  </sheetData>
  <mergeCells count="1">
    <mergeCell ref="A1:D1"/>
  </mergeCell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69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68.0</v>
      </c>
      <c r="F3" s="8">
        <v>68.0</v>
      </c>
      <c r="G3" s="8">
        <v>68.0</v>
      </c>
    </row>
    <row r="4">
      <c r="A4" s="6"/>
      <c r="B4" s="6">
        <v>44993.0</v>
      </c>
      <c r="C4" s="7"/>
      <c r="E4" s="9">
        <f>E3+1.1</f>
        <v>69.1</v>
      </c>
      <c r="F4" s="9">
        <f>F3+0.85</f>
        <v>68.85</v>
      </c>
      <c r="G4" s="9">
        <f>G3+0.425</f>
        <v>68.425</v>
      </c>
    </row>
    <row r="5">
      <c r="A5" s="7">
        <v>1.0</v>
      </c>
      <c r="B5" s="6">
        <v>45000.0</v>
      </c>
      <c r="C5" s="8">
        <v>75.0</v>
      </c>
      <c r="D5" s="10">
        <v>4.0</v>
      </c>
    </row>
    <row r="6">
      <c r="A6" s="7">
        <v>2.0</v>
      </c>
      <c r="B6" s="6">
        <v>45007.0</v>
      </c>
      <c r="C6" s="8">
        <v>68.0</v>
      </c>
      <c r="D6" s="10">
        <v>5.0</v>
      </c>
    </row>
    <row r="7">
      <c r="A7" s="7">
        <v>3.0</v>
      </c>
      <c r="B7" s="6">
        <v>45014.0</v>
      </c>
      <c r="C7" s="8">
        <v>67.0</v>
      </c>
      <c r="D7" s="10">
        <v>3.0</v>
      </c>
    </row>
    <row r="8">
      <c r="A8" s="7">
        <v>4.0</v>
      </c>
      <c r="B8" s="6">
        <v>45028.0</v>
      </c>
      <c r="C8" s="8">
        <v>61.0</v>
      </c>
      <c r="D8" s="10">
        <v>6.0</v>
      </c>
    </row>
    <row r="9">
      <c r="A9" s="7">
        <v>5.0</v>
      </c>
      <c r="B9" s="6">
        <v>45035.0</v>
      </c>
      <c r="C9" s="8">
        <v>61.0</v>
      </c>
      <c r="D9" s="10">
        <v>8.0</v>
      </c>
    </row>
    <row r="10">
      <c r="A10" s="7">
        <v>6.0</v>
      </c>
      <c r="B10" s="6">
        <v>45042.0</v>
      </c>
      <c r="C10" s="8">
        <v>63.0</v>
      </c>
      <c r="D10" s="10">
        <v>6.0</v>
      </c>
    </row>
    <row r="11">
      <c r="A11" s="7">
        <v>7.0</v>
      </c>
      <c r="B11" s="6">
        <v>45049.0</v>
      </c>
      <c r="C11" s="8">
        <v>72.0</v>
      </c>
      <c r="D11" s="10">
        <v>6.0</v>
      </c>
    </row>
    <row r="12">
      <c r="A12" s="7">
        <v>8.0</v>
      </c>
      <c r="B12" s="6">
        <v>45056.0</v>
      </c>
      <c r="C12" s="8">
        <v>77.0</v>
      </c>
      <c r="D12" s="10">
        <v>4.0</v>
      </c>
    </row>
  </sheetData>
  <mergeCells count="1">
    <mergeCell ref="A1:D1"/>
  </mergeCell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61.5</v>
      </c>
      <c r="F3" s="8">
        <v>61.5</v>
      </c>
      <c r="G3" s="8">
        <v>61.5</v>
      </c>
    </row>
    <row r="4">
      <c r="A4" s="6"/>
      <c r="B4" s="6">
        <v>44993.0</v>
      </c>
      <c r="C4" s="7"/>
      <c r="E4" s="9">
        <f>E3+1.1</f>
        <v>62.6</v>
      </c>
      <c r="F4" s="9">
        <f>F3+0.85</f>
        <v>62.35</v>
      </c>
      <c r="G4" s="9">
        <f>G3+0.425</f>
        <v>61.925</v>
      </c>
    </row>
    <row r="5">
      <c r="A5" s="7">
        <v>1.0</v>
      </c>
      <c r="B5" s="6">
        <v>45000.0</v>
      </c>
      <c r="C5" s="8">
        <v>76.0</v>
      </c>
      <c r="D5" s="10">
        <v>9.0</v>
      </c>
    </row>
    <row r="6">
      <c r="A6" s="7">
        <v>2.0</v>
      </c>
      <c r="B6" s="6">
        <v>45007.0</v>
      </c>
      <c r="C6" s="8">
        <v>61.0</v>
      </c>
      <c r="D6" s="10">
        <v>3.0</v>
      </c>
    </row>
    <row r="7">
      <c r="A7" s="7">
        <v>3.0</v>
      </c>
      <c r="B7" s="6">
        <v>45014.0</v>
      </c>
      <c r="C7" s="8">
        <v>46.0</v>
      </c>
      <c r="D7" s="10">
        <v>5.0</v>
      </c>
    </row>
    <row r="8">
      <c r="A8" s="7">
        <v>4.0</v>
      </c>
      <c r="B8" s="6">
        <v>45028.0</v>
      </c>
      <c r="C8" s="8">
        <v>62.0</v>
      </c>
      <c r="D8" s="10">
        <v>5.0</v>
      </c>
    </row>
    <row r="9">
      <c r="A9" s="7">
        <v>5.0</v>
      </c>
      <c r="B9" s="6">
        <v>45035.0</v>
      </c>
      <c r="C9" s="8">
        <v>61.0</v>
      </c>
      <c r="D9" s="10">
        <v>8.0</v>
      </c>
    </row>
    <row r="10">
      <c r="A10" s="7">
        <v>6.0</v>
      </c>
      <c r="B10" s="6">
        <v>45042.0</v>
      </c>
      <c r="C10" s="8">
        <v>66.0</v>
      </c>
      <c r="D10" s="10">
        <v>9.0</v>
      </c>
    </row>
    <row r="11">
      <c r="A11" s="7">
        <v>7.0</v>
      </c>
      <c r="B11" s="6">
        <v>45049.0</v>
      </c>
      <c r="C11" s="8">
        <v>70.0</v>
      </c>
      <c r="D11" s="10">
        <v>7.0</v>
      </c>
    </row>
    <row r="12">
      <c r="A12" s="7">
        <v>8.0</v>
      </c>
      <c r="B12" s="6">
        <v>45056.0</v>
      </c>
      <c r="C12" s="8">
        <v>63.0</v>
      </c>
      <c r="D12" s="10">
        <v>6.0</v>
      </c>
    </row>
  </sheetData>
  <mergeCells count="1">
    <mergeCell ref="A1:D1"/>
  </mergeCell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71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54.0</v>
      </c>
      <c r="F3" s="8">
        <v>54.0</v>
      </c>
      <c r="G3" s="8">
        <v>54.0</v>
      </c>
    </row>
    <row r="4">
      <c r="A4" s="6"/>
      <c r="B4" s="6">
        <v>44993.0</v>
      </c>
      <c r="C4" s="7"/>
      <c r="E4" s="9">
        <f>E3+1.1</f>
        <v>55.1</v>
      </c>
      <c r="F4" s="9">
        <f>F3+0.85</f>
        <v>54.85</v>
      </c>
      <c r="G4" s="9">
        <f>G3+0.425</f>
        <v>54.425</v>
      </c>
    </row>
    <row r="5">
      <c r="A5" s="7">
        <v>1.0</v>
      </c>
      <c r="B5" s="6">
        <v>45000.0</v>
      </c>
      <c r="C5" s="8">
        <v>60.0</v>
      </c>
      <c r="D5" s="10">
        <v>6.0</v>
      </c>
    </row>
    <row r="6">
      <c r="A6" s="7">
        <v>2.0</v>
      </c>
      <c r="B6" s="6">
        <v>45007.0</v>
      </c>
      <c r="C6" s="8">
        <v>60.0</v>
      </c>
      <c r="D6" s="10">
        <v>4.0</v>
      </c>
    </row>
    <row r="7">
      <c r="A7" s="7">
        <v>3.0</v>
      </c>
      <c r="B7" s="6">
        <v>45014.0</v>
      </c>
      <c r="C7" s="8">
        <v>74.0</v>
      </c>
      <c r="D7" s="10">
        <v>3.0</v>
      </c>
    </row>
    <row r="8">
      <c r="A8" s="7">
        <v>4.0</v>
      </c>
      <c r="B8" s="6">
        <v>45028.0</v>
      </c>
      <c r="C8" s="8">
        <v>69.0</v>
      </c>
      <c r="D8" s="10">
        <v>4.0</v>
      </c>
    </row>
    <row r="9">
      <c r="A9" s="7">
        <v>5.0</v>
      </c>
      <c r="B9" s="6">
        <v>45035.0</v>
      </c>
      <c r="C9" s="8">
        <v>43.0</v>
      </c>
      <c r="D9" s="10">
        <v>4.0</v>
      </c>
    </row>
    <row r="10">
      <c r="A10" s="7">
        <v>6.0</v>
      </c>
      <c r="B10" s="6">
        <v>45042.0</v>
      </c>
      <c r="C10" s="8">
        <v>66.0</v>
      </c>
      <c r="D10" s="10">
        <v>3.0</v>
      </c>
    </row>
    <row r="11">
      <c r="A11" s="7">
        <v>7.0</v>
      </c>
      <c r="B11" s="6">
        <v>45049.0</v>
      </c>
      <c r="C11" s="8">
        <v>75.0</v>
      </c>
      <c r="D11" s="10">
        <v>2.0</v>
      </c>
    </row>
    <row r="12">
      <c r="A12" s="7">
        <v>8.0</v>
      </c>
      <c r="B12" s="6">
        <v>45056.0</v>
      </c>
      <c r="C12" s="8">
        <v>89.0</v>
      </c>
      <c r="D12" s="10">
        <v>2.0</v>
      </c>
    </row>
  </sheetData>
  <mergeCells count="1">
    <mergeCell ref="A1:D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14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30.0</v>
      </c>
      <c r="F3" s="8">
        <v>30.0</v>
      </c>
      <c r="G3" s="8">
        <v>30.0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32</v>
      </c>
      <c r="F4" s="9">
        <f>F3+1.5</f>
        <v>31.5</v>
      </c>
      <c r="G4" s="9">
        <f>G3+0.75</f>
        <v>30.75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31.0</v>
      </c>
      <c r="D5" s="8">
        <v>0.0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24.0</v>
      </c>
      <c r="D6" s="8">
        <v>0.0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28.0</v>
      </c>
      <c r="D7" s="8">
        <v>0.0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20.0</v>
      </c>
      <c r="D8" s="8">
        <v>0.0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17.0</v>
      </c>
      <c r="D9" s="8">
        <v>0.0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28.0</v>
      </c>
      <c r="D10" s="8">
        <v>1.0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26.0</v>
      </c>
      <c r="D11" s="8">
        <v>1.0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18.0</v>
      </c>
      <c r="D12" s="8">
        <v>0.0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72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58.0</v>
      </c>
      <c r="F3" s="8">
        <v>58.0</v>
      </c>
      <c r="G3" s="8">
        <v>58.0</v>
      </c>
    </row>
    <row r="4">
      <c r="A4" s="6"/>
      <c r="B4" s="6">
        <v>44993.0</v>
      </c>
      <c r="C4" s="7"/>
      <c r="E4" s="9">
        <f>E3+0.8</f>
        <v>58.8</v>
      </c>
      <c r="F4" s="9">
        <f>F3+0.5</f>
        <v>58.5</v>
      </c>
      <c r="G4" s="9">
        <f>G3+0.25</f>
        <v>58.25</v>
      </c>
    </row>
    <row r="5">
      <c r="A5" s="7">
        <v>1.0</v>
      </c>
      <c r="B5" s="6">
        <v>45000.0</v>
      </c>
      <c r="C5" s="8">
        <v>76.0</v>
      </c>
      <c r="D5" s="10">
        <v>5.0</v>
      </c>
    </row>
    <row r="6">
      <c r="A6" s="7">
        <v>2.0</v>
      </c>
      <c r="B6" s="6">
        <v>45007.0</v>
      </c>
      <c r="C6" s="8">
        <v>52.0</v>
      </c>
      <c r="D6" s="10">
        <v>7.0</v>
      </c>
    </row>
    <row r="7">
      <c r="A7" s="7">
        <v>3.0</v>
      </c>
      <c r="B7" s="6">
        <v>45014.0</v>
      </c>
      <c r="C7" s="8">
        <v>62.0</v>
      </c>
      <c r="D7" s="10">
        <v>6.0</v>
      </c>
    </row>
    <row r="8">
      <c r="A8" s="7">
        <v>4.0</v>
      </c>
      <c r="B8" s="6">
        <v>45028.0</v>
      </c>
      <c r="C8" s="8">
        <v>94.0</v>
      </c>
      <c r="D8" s="10">
        <v>2.0</v>
      </c>
    </row>
    <row r="9">
      <c r="A9" s="7">
        <v>5.0</v>
      </c>
      <c r="B9" s="6">
        <v>45035.0</v>
      </c>
      <c r="C9" s="8">
        <v>71.0</v>
      </c>
      <c r="D9" s="10">
        <v>5.0</v>
      </c>
    </row>
    <row r="10">
      <c r="A10" s="7">
        <v>6.0</v>
      </c>
      <c r="B10" s="6">
        <v>45042.0</v>
      </c>
      <c r="C10" s="8">
        <v>42.0</v>
      </c>
      <c r="D10" s="10">
        <v>4.0</v>
      </c>
    </row>
    <row r="11">
      <c r="A11" s="7">
        <v>7.0</v>
      </c>
      <c r="B11" s="6">
        <v>45049.0</v>
      </c>
      <c r="C11" s="8">
        <v>82.0</v>
      </c>
      <c r="D11" s="10">
        <v>6.0</v>
      </c>
    </row>
    <row r="12">
      <c r="A12" s="7">
        <v>8.0</v>
      </c>
      <c r="B12" s="6">
        <v>45056.0</v>
      </c>
      <c r="C12" s="8">
        <v>96.0</v>
      </c>
      <c r="D12" s="10">
        <v>3.0</v>
      </c>
    </row>
  </sheetData>
  <mergeCells count="1">
    <mergeCell ref="A1:D1"/>
  </mergeCells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73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46.0</v>
      </c>
      <c r="F3" s="8">
        <v>46.0</v>
      </c>
      <c r="G3" s="8">
        <v>46.0</v>
      </c>
    </row>
    <row r="4">
      <c r="A4" s="6"/>
      <c r="B4" s="6">
        <v>44993.0</v>
      </c>
      <c r="C4" s="7"/>
      <c r="E4" s="9">
        <f>E3+0.8</f>
        <v>46.8</v>
      </c>
      <c r="F4" s="9">
        <f>F3+0.5</f>
        <v>46.5</v>
      </c>
      <c r="G4" s="9">
        <f>G3+0.25</f>
        <v>46.25</v>
      </c>
    </row>
    <row r="5">
      <c r="A5" s="7">
        <v>1.0</v>
      </c>
      <c r="B5" s="6">
        <v>45000.0</v>
      </c>
      <c r="C5" s="8">
        <v>64.0</v>
      </c>
      <c r="D5" s="10">
        <v>6.0</v>
      </c>
    </row>
    <row r="6">
      <c r="A6" s="7">
        <v>2.0</v>
      </c>
      <c r="B6" s="6">
        <v>45007.0</v>
      </c>
      <c r="C6" s="8">
        <v>42.0</v>
      </c>
      <c r="D6" s="10">
        <v>10.0</v>
      </c>
    </row>
    <row r="7">
      <c r="A7" s="7">
        <v>3.0</v>
      </c>
      <c r="B7" s="6">
        <v>45014.0</v>
      </c>
      <c r="C7" s="8">
        <v>42.0</v>
      </c>
      <c r="D7" s="10">
        <v>11.0</v>
      </c>
    </row>
    <row r="8">
      <c r="A8" s="7">
        <v>4.0</v>
      </c>
      <c r="B8" s="6">
        <v>45028.0</v>
      </c>
      <c r="C8" s="8">
        <v>73.0</v>
      </c>
      <c r="D8" s="10">
        <v>7.0</v>
      </c>
    </row>
    <row r="9">
      <c r="A9" s="7">
        <v>5.0</v>
      </c>
      <c r="B9" s="6">
        <v>45035.0</v>
      </c>
      <c r="C9" s="8">
        <v>50.0</v>
      </c>
      <c r="D9" s="10">
        <v>8.0</v>
      </c>
    </row>
    <row r="10">
      <c r="A10" s="7">
        <v>6.0</v>
      </c>
      <c r="B10" s="6">
        <v>45042.0</v>
      </c>
      <c r="C10" s="8">
        <v>42.0</v>
      </c>
      <c r="D10" s="10">
        <v>8.0</v>
      </c>
    </row>
    <row r="11">
      <c r="A11" s="7">
        <v>7.0</v>
      </c>
      <c r="B11" s="6">
        <v>45049.0</v>
      </c>
      <c r="C11" s="8">
        <v>61.0</v>
      </c>
      <c r="D11" s="10">
        <v>5.0</v>
      </c>
    </row>
    <row r="12">
      <c r="A12" s="7">
        <v>8.0</v>
      </c>
      <c r="B12" s="6">
        <v>45056.0</v>
      </c>
      <c r="C12" s="8">
        <v>75.0</v>
      </c>
      <c r="D12" s="10">
        <v>4.0</v>
      </c>
    </row>
  </sheetData>
  <mergeCells count="1">
    <mergeCell ref="A1:D1"/>
  </mergeCells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74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51.5</v>
      </c>
      <c r="F3" s="8">
        <v>51.5</v>
      </c>
      <c r="G3" s="8">
        <v>51.5</v>
      </c>
    </row>
    <row r="4">
      <c r="A4" s="6"/>
      <c r="B4" s="6">
        <v>44993.0</v>
      </c>
      <c r="C4" s="7"/>
      <c r="E4" s="9">
        <f>E3+0.8</f>
        <v>52.3</v>
      </c>
      <c r="F4" s="9">
        <f>F3+0.5</f>
        <v>52</v>
      </c>
      <c r="G4" s="9">
        <f>G3+0.25</f>
        <v>51.75</v>
      </c>
    </row>
    <row r="5">
      <c r="A5" s="7">
        <v>1.0</v>
      </c>
      <c r="B5" s="6">
        <v>45000.0</v>
      </c>
      <c r="C5" s="8">
        <v>54.0</v>
      </c>
      <c r="D5" s="10">
        <v>3.0</v>
      </c>
    </row>
    <row r="6">
      <c r="A6" s="7">
        <v>2.0</v>
      </c>
      <c r="B6" s="6">
        <v>45007.0</v>
      </c>
      <c r="C6" s="8">
        <v>48.0</v>
      </c>
      <c r="D6" s="10">
        <v>8.0</v>
      </c>
    </row>
    <row r="7">
      <c r="A7" s="7">
        <v>3.0</v>
      </c>
      <c r="B7" s="6">
        <v>45014.0</v>
      </c>
      <c r="C7" s="8">
        <v>50.0</v>
      </c>
      <c r="D7" s="10">
        <v>5.0</v>
      </c>
    </row>
    <row r="8">
      <c r="A8" s="7">
        <v>4.0</v>
      </c>
      <c r="B8" s="6">
        <v>45028.0</v>
      </c>
      <c r="C8" s="8">
        <v>90.0</v>
      </c>
      <c r="D8" s="10">
        <v>2.0</v>
      </c>
    </row>
    <row r="9">
      <c r="A9" s="7">
        <v>5.0</v>
      </c>
      <c r="B9" s="6">
        <v>45035.0</v>
      </c>
      <c r="C9" s="8">
        <v>49.0</v>
      </c>
      <c r="D9" s="10">
        <v>5.0</v>
      </c>
    </row>
    <row r="10">
      <c r="A10" s="7">
        <v>6.0</v>
      </c>
      <c r="B10" s="6">
        <v>45042.0</v>
      </c>
      <c r="C10" s="8">
        <v>42.0</v>
      </c>
      <c r="D10" s="10">
        <v>5.0</v>
      </c>
    </row>
    <row r="11">
      <c r="A11" s="7">
        <v>7.0</v>
      </c>
      <c r="B11" s="6">
        <v>45049.0</v>
      </c>
      <c r="C11" s="8">
        <v>60.0</v>
      </c>
      <c r="D11" s="10">
        <v>4.0</v>
      </c>
    </row>
    <row r="12">
      <c r="A12" s="7">
        <v>8.0</v>
      </c>
      <c r="B12" s="6">
        <v>45056.0</v>
      </c>
      <c r="C12" s="8">
        <v>65.0</v>
      </c>
      <c r="D12" s="10">
        <v>6.0</v>
      </c>
    </row>
  </sheetData>
  <mergeCells count="1">
    <mergeCell ref="A1:D1"/>
  </mergeCells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75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69.0</v>
      </c>
      <c r="F3" s="8">
        <v>69.0</v>
      </c>
      <c r="G3" s="8">
        <v>69.0</v>
      </c>
    </row>
    <row r="4">
      <c r="A4" s="6"/>
      <c r="B4" s="6">
        <v>44993.0</v>
      </c>
      <c r="C4" s="7"/>
      <c r="E4" s="9">
        <f>E3+0.8</f>
        <v>69.8</v>
      </c>
      <c r="F4" s="9">
        <f>F3+0.5</f>
        <v>69.5</v>
      </c>
      <c r="G4" s="9">
        <f>G3+0.25</f>
        <v>69.25</v>
      </c>
    </row>
    <row r="5">
      <c r="A5" s="7">
        <v>1.0</v>
      </c>
      <c r="B5" s="6">
        <v>45000.0</v>
      </c>
      <c r="C5" s="8">
        <v>79.0</v>
      </c>
      <c r="D5" s="10">
        <v>2.0</v>
      </c>
    </row>
    <row r="6">
      <c r="A6" s="7">
        <v>2.0</v>
      </c>
      <c r="B6" s="6">
        <v>45007.0</v>
      </c>
      <c r="C6" s="8">
        <v>56.0</v>
      </c>
      <c r="D6" s="10">
        <v>3.0</v>
      </c>
    </row>
    <row r="7">
      <c r="A7" s="7">
        <v>3.0</v>
      </c>
      <c r="B7" s="6">
        <v>45014.0</v>
      </c>
      <c r="C7" s="8">
        <v>65.0</v>
      </c>
      <c r="D7" s="10">
        <v>1.0</v>
      </c>
    </row>
    <row r="8">
      <c r="A8" s="7">
        <v>4.0</v>
      </c>
      <c r="B8" s="6">
        <v>45028.0</v>
      </c>
      <c r="C8" s="8">
        <v>71.0</v>
      </c>
      <c r="D8" s="10">
        <v>2.0</v>
      </c>
    </row>
    <row r="9">
      <c r="A9" s="7">
        <v>5.0</v>
      </c>
      <c r="B9" s="6">
        <v>45035.0</v>
      </c>
      <c r="C9" s="8">
        <v>55.0</v>
      </c>
      <c r="D9" s="10">
        <v>6.0</v>
      </c>
    </row>
    <row r="10">
      <c r="A10" s="7">
        <v>6.0</v>
      </c>
      <c r="B10" s="6">
        <v>45042.0</v>
      </c>
      <c r="C10" s="8">
        <v>62.0</v>
      </c>
      <c r="D10" s="10">
        <v>2.0</v>
      </c>
    </row>
    <row r="11">
      <c r="A11" s="7">
        <v>7.0</v>
      </c>
      <c r="B11" s="6">
        <v>45049.0</v>
      </c>
      <c r="C11" s="8">
        <v>72.0</v>
      </c>
      <c r="D11" s="10">
        <v>2.0</v>
      </c>
    </row>
    <row r="12">
      <c r="A12" s="7">
        <v>8.0</v>
      </c>
      <c r="B12" s="6">
        <v>45056.0</v>
      </c>
      <c r="C12" s="8">
        <v>57.0</v>
      </c>
      <c r="D12" s="10">
        <v>4.0</v>
      </c>
    </row>
  </sheetData>
  <mergeCells count="1">
    <mergeCell ref="A1:D1"/>
  </mergeCell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76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65.0</v>
      </c>
      <c r="F3" s="8">
        <v>65.0</v>
      </c>
      <c r="G3" s="8">
        <v>65.0</v>
      </c>
    </row>
    <row r="4">
      <c r="A4" s="6"/>
      <c r="B4" s="6">
        <v>44993.0</v>
      </c>
      <c r="C4" s="7"/>
      <c r="E4" s="9">
        <f>E3+0.65</f>
        <v>65.65</v>
      </c>
      <c r="F4" s="9">
        <f>F3+0.3</f>
        <v>65.3</v>
      </c>
      <c r="G4" s="9">
        <f>G3+0.15</f>
        <v>65.15</v>
      </c>
    </row>
    <row r="5">
      <c r="A5" s="7">
        <v>1.0</v>
      </c>
      <c r="B5" s="6">
        <v>45000.0</v>
      </c>
      <c r="C5" s="8">
        <v>56.0</v>
      </c>
      <c r="D5" s="10">
        <v>6.0</v>
      </c>
    </row>
    <row r="6">
      <c r="A6" s="7">
        <v>2.0</v>
      </c>
      <c r="B6" s="6">
        <v>45007.0</v>
      </c>
      <c r="C6" s="8">
        <v>79.0</v>
      </c>
      <c r="D6" s="10">
        <v>4.0</v>
      </c>
    </row>
    <row r="7">
      <c r="A7" s="7">
        <v>3.0</v>
      </c>
      <c r="B7" s="6">
        <v>45014.0</v>
      </c>
      <c r="C7" s="8">
        <v>39.0</v>
      </c>
      <c r="D7" s="10">
        <v>6.0</v>
      </c>
    </row>
    <row r="8">
      <c r="A8" s="7">
        <v>4.0</v>
      </c>
      <c r="B8" s="6">
        <v>45028.0</v>
      </c>
      <c r="C8" s="8">
        <v>58.0</v>
      </c>
      <c r="D8" s="10">
        <v>5.0</v>
      </c>
    </row>
    <row r="9">
      <c r="A9" s="7">
        <v>5.0</v>
      </c>
      <c r="B9" s="6">
        <v>45035.0</v>
      </c>
      <c r="C9" s="8">
        <v>31.0</v>
      </c>
      <c r="D9" s="10">
        <v>8.0</v>
      </c>
    </row>
    <row r="10">
      <c r="A10" s="7">
        <v>6.0</v>
      </c>
      <c r="B10" s="6">
        <v>45042.0</v>
      </c>
      <c r="C10" s="8">
        <v>40.0</v>
      </c>
      <c r="D10" s="10">
        <v>8.0</v>
      </c>
    </row>
    <row r="11">
      <c r="A11" s="7">
        <v>7.0</v>
      </c>
      <c r="B11" s="6">
        <v>45049.0</v>
      </c>
      <c r="C11" s="8">
        <v>48.0</v>
      </c>
      <c r="D11" s="10">
        <v>6.0</v>
      </c>
    </row>
    <row r="12">
      <c r="A12" s="7">
        <v>8.0</v>
      </c>
      <c r="B12" s="6">
        <v>45056.0</v>
      </c>
      <c r="C12" s="8">
        <v>47.0</v>
      </c>
      <c r="D12" s="10">
        <v>5.0</v>
      </c>
    </row>
  </sheetData>
  <mergeCells count="1">
    <mergeCell ref="A1:D1"/>
  </mergeCells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77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114.0</v>
      </c>
      <c r="F3" s="8">
        <v>114.0</v>
      </c>
      <c r="G3" s="8">
        <v>114.0</v>
      </c>
    </row>
    <row r="4">
      <c r="A4" s="6"/>
      <c r="B4" s="6">
        <v>44993.0</v>
      </c>
      <c r="C4" s="7"/>
      <c r="E4" s="9">
        <f>E3+0.65</f>
        <v>114.65</v>
      </c>
      <c r="F4" s="9">
        <f>F3+0.3</f>
        <v>114.3</v>
      </c>
      <c r="G4" s="9">
        <f>G3+0.15</f>
        <v>114.15</v>
      </c>
    </row>
    <row r="5">
      <c r="A5" s="7">
        <v>1.0</v>
      </c>
      <c r="B5" s="6">
        <v>45000.0</v>
      </c>
      <c r="C5" s="8">
        <v>109.0</v>
      </c>
      <c r="D5" s="10">
        <v>2.0</v>
      </c>
    </row>
    <row r="6">
      <c r="A6" s="7">
        <v>2.0</v>
      </c>
      <c r="B6" s="6">
        <v>45007.0</v>
      </c>
      <c r="C6" s="8">
        <v>103.0</v>
      </c>
      <c r="D6" s="10">
        <v>2.0</v>
      </c>
    </row>
    <row r="7">
      <c r="A7" s="7">
        <v>3.0</v>
      </c>
      <c r="B7" s="6">
        <v>45014.0</v>
      </c>
      <c r="C7" s="8">
        <v>85.0</v>
      </c>
      <c r="D7" s="10">
        <v>8.0</v>
      </c>
    </row>
    <row r="8">
      <c r="A8" s="7">
        <v>4.0</v>
      </c>
      <c r="B8" s="6">
        <v>45028.0</v>
      </c>
      <c r="C8" s="8">
        <v>88.0</v>
      </c>
      <c r="D8" s="10">
        <v>5.0</v>
      </c>
    </row>
    <row r="9">
      <c r="A9" s="7">
        <v>5.0</v>
      </c>
      <c r="B9" s="6">
        <v>45035.0</v>
      </c>
      <c r="C9" s="8">
        <v>81.0</v>
      </c>
      <c r="D9" s="10">
        <v>8.0</v>
      </c>
    </row>
    <row r="10">
      <c r="A10" s="7">
        <v>6.0</v>
      </c>
      <c r="B10" s="6">
        <v>45042.0</v>
      </c>
      <c r="C10" s="8">
        <v>68.0</v>
      </c>
      <c r="D10" s="10">
        <v>3.0</v>
      </c>
    </row>
    <row r="11">
      <c r="A11" s="7">
        <v>7.0</v>
      </c>
      <c r="B11" s="6">
        <v>45049.0</v>
      </c>
      <c r="C11" s="8">
        <v>76.0</v>
      </c>
      <c r="D11" s="10">
        <v>4.0</v>
      </c>
    </row>
    <row r="12">
      <c r="A12" s="7">
        <v>8.0</v>
      </c>
      <c r="B12" s="6">
        <v>45056.0</v>
      </c>
      <c r="C12" s="8">
        <v>69.0</v>
      </c>
      <c r="D12" s="10">
        <v>7.0</v>
      </c>
    </row>
  </sheetData>
  <mergeCells count="1">
    <mergeCell ref="A1:D1"/>
  </mergeCells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78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67.0</v>
      </c>
      <c r="F3" s="8">
        <v>67.0</v>
      </c>
      <c r="G3" s="8">
        <v>67.0</v>
      </c>
    </row>
    <row r="4">
      <c r="A4" s="6"/>
      <c r="B4" s="6">
        <v>44993.0</v>
      </c>
      <c r="C4" s="7"/>
      <c r="E4" s="9">
        <f>E3+0.65</f>
        <v>67.65</v>
      </c>
      <c r="F4" s="9">
        <f>F3+0.3</f>
        <v>67.3</v>
      </c>
      <c r="G4" s="9">
        <f>G3+0.15</f>
        <v>67.15</v>
      </c>
    </row>
    <row r="5">
      <c r="A5" s="7">
        <v>1.0</v>
      </c>
      <c r="B5" s="6">
        <v>45000.0</v>
      </c>
      <c r="C5" s="8">
        <v>61.0</v>
      </c>
      <c r="D5" s="10">
        <v>6.0</v>
      </c>
    </row>
    <row r="6">
      <c r="A6" s="7">
        <v>2.0</v>
      </c>
      <c r="B6" s="6">
        <v>45007.0</v>
      </c>
      <c r="C6" s="8">
        <v>67.0</v>
      </c>
      <c r="D6" s="10">
        <v>6.0</v>
      </c>
    </row>
    <row r="7">
      <c r="A7" s="7">
        <v>3.0</v>
      </c>
      <c r="B7" s="6">
        <v>45014.0</v>
      </c>
      <c r="C7" s="8">
        <v>49.0</v>
      </c>
      <c r="D7" s="10">
        <v>9.0</v>
      </c>
    </row>
    <row r="8">
      <c r="A8" s="7">
        <v>4.0</v>
      </c>
      <c r="B8" s="6">
        <v>45028.0</v>
      </c>
      <c r="C8" s="8">
        <v>75.0</v>
      </c>
      <c r="D8" s="10">
        <v>3.0</v>
      </c>
    </row>
    <row r="9">
      <c r="A9" s="7">
        <v>5.0</v>
      </c>
      <c r="B9" s="6">
        <v>45035.0</v>
      </c>
      <c r="C9" s="8">
        <v>32.0</v>
      </c>
      <c r="D9" s="10">
        <v>12.0</v>
      </c>
    </row>
    <row r="10">
      <c r="A10" s="7">
        <v>6.0</v>
      </c>
      <c r="B10" s="6">
        <v>45042.0</v>
      </c>
      <c r="C10" s="8">
        <v>50.0</v>
      </c>
      <c r="D10" s="10">
        <v>8.0</v>
      </c>
    </row>
    <row r="11">
      <c r="A11" s="7">
        <v>7.0</v>
      </c>
      <c r="B11" s="6">
        <v>45049.0</v>
      </c>
      <c r="C11" s="8">
        <v>46.0</v>
      </c>
      <c r="D11" s="10">
        <v>12.0</v>
      </c>
    </row>
    <row r="12">
      <c r="A12" s="7">
        <v>8.0</v>
      </c>
      <c r="B12" s="6">
        <v>45056.0</v>
      </c>
      <c r="C12" s="8">
        <v>51.0</v>
      </c>
      <c r="D12" s="10">
        <v>13.0</v>
      </c>
    </row>
  </sheetData>
  <mergeCells count="1">
    <mergeCell ref="A1:D1"/>
  </mergeCells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79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49.0</v>
      </c>
      <c r="F3" s="8">
        <v>49.0</v>
      </c>
      <c r="G3" s="8">
        <v>49.0</v>
      </c>
    </row>
    <row r="4">
      <c r="A4" s="6"/>
      <c r="B4" s="6">
        <v>44993.0</v>
      </c>
      <c r="C4" s="7"/>
      <c r="E4" s="9">
        <f>E3+0.65</f>
        <v>49.65</v>
      </c>
      <c r="F4" s="9">
        <f>F3+0.3</f>
        <v>49.3</v>
      </c>
      <c r="G4" s="9">
        <f>G3+0.15</f>
        <v>49.15</v>
      </c>
    </row>
    <row r="5">
      <c r="A5" s="7">
        <v>1.0</v>
      </c>
      <c r="B5" s="6">
        <v>45000.0</v>
      </c>
      <c r="C5" s="8">
        <v>44.0</v>
      </c>
      <c r="D5" s="10">
        <v>4.0</v>
      </c>
    </row>
    <row r="6">
      <c r="A6" s="7">
        <v>2.0</v>
      </c>
      <c r="B6" s="6">
        <v>45007.0</v>
      </c>
      <c r="C6" s="8">
        <v>62.0</v>
      </c>
      <c r="D6" s="10">
        <v>2.0</v>
      </c>
    </row>
    <row r="7">
      <c r="A7" s="7">
        <v>3.0</v>
      </c>
      <c r="B7" s="6">
        <v>45014.0</v>
      </c>
      <c r="C7" s="8">
        <v>33.0</v>
      </c>
      <c r="D7" s="10">
        <v>6.0</v>
      </c>
    </row>
    <row r="8">
      <c r="A8" s="7">
        <v>4.0</v>
      </c>
      <c r="B8" s="6">
        <v>45028.0</v>
      </c>
      <c r="C8" s="8">
        <v>48.0</v>
      </c>
      <c r="D8" s="10">
        <v>3.0</v>
      </c>
    </row>
    <row r="9">
      <c r="A9" s="7">
        <v>5.0</v>
      </c>
      <c r="B9" s="6">
        <v>45035.0</v>
      </c>
      <c r="C9" s="8">
        <v>34.0</v>
      </c>
      <c r="D9" s="10">
        <v>4.0</v>
      </c>
    </row>
    <row r="10">
      <c r="A10" s="7">
        <v>6.0</v>
      </c>
      <c r="B10" s="6">
        <v>45042.0</v>
      </c>
      <c r="C10" s="8">
        <v>38.0</v>
      </c>
      <c r="D10" s="10">
        <v>4.0</v>
      </c>
    </row>
    <row r="11">
      <c r="A11" s="7">
        <v>7.0</v>
      </c>
      <c r="B11" s="6">
        <v>45049.0</v>
      </c>
      <c r="C11" s="8">
        <v>50.0</v>
      </c>
      <c r="D11" s="10">
        <v>3.0</v>
      </c>
    </row>
    <row r="12">
      <c r="A12" s="7">
        <v>8.0</v>
      </c>
      <c r="B12" s="6">
        <v>45056.0</v>
      </c>
      <c r="C12" s="8">
        <v>40.0</v>
      </c>
      <c r="D12" s="10">
        <v>7.0</v>
      </c>
    </row>
  </sheetData>
  <mergeCells count="1">
    <mergeCell ref="A1:D1"/>
  </mergeCells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80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8</v>
      </c>
      <c r="D2" s="4" t="s">
        <v>9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124.0</v>
      </c>
      <c r="F3" s="8">
        <v>124.0</v>
      </c>
      <c r="G3" s="8">
        <v>124.0</v>
      </c>
    </row>
    <row r="4">
      <c r="A4" s="6"/>
      <c r="B4" s="6">
        <v>44993.0</v>
      </c>
      <c r="C4" s="7"/>
      <c r="E4" s="9">
        <f>E3+0.65</f>
        <v>124.65</v>
      </c>
      <c r="F4" s="9">
        <f>F3+0.3</f>
        <v>124.3</v>
      </c>
      <c r="G4" s="9">
        <f>G3+0.15</f>
        <v>124.15</v>
      </c>
    </row>
    <row r="5">
      <c r="A5" s="7">
        <v>1.0</v>
      </c>
      <c r="B5" s="6">
        <v>45000.0</v>
      </c>
      <c r="C5" s="8">
        <v>108.0</v>
      </c>
      <c r="D5" s="10">
        <v>1.0</v>
      </c>
    </row>
    <row r="6">
      <c r="A6" s="7">
        <v>2.0</v>
      </c>
      <c r="B6" s="6">
        <v>45007.0</v>
      </c>
      <c r="C6" s="8">
        <v>116.0</v>
      </c>
      <c r="D6" s="10">
        <v>7.0</v>
      </c>
    </row>
    <row r="7">
      <c r="A7" s="7">
        <v>3.0</v>
      </c>
      <c r="B7" s="6">
        <v>45014.0</v>
      </c>
      <c r="C7" s="8">
        <v>101.0</v>
      </c>
      <c r="D7" s="10">
        <v>6.0</v>
      </c>
    </row>
    <row r="8">
      <c r="A8" s="7">
        <v>4.0</v>
      </c>
      <c r="B8" s="6">
        <v>45028.0</v>
      </c>
      <c r="C8" s="8">
        <v>91.0</v>
      </c>
      <c r="D8" s="10">
        <v>7.0</v>
      </c>
    </row>
    <row r="9">
      <c r="A9" s="7">
        <v>5.0</v>
      </c>
      <c r="B9" s="6">
        <v>45035.0</v>
      </c>
      <c r="C9" s="8">
        <v>88.0</v>
      </c>
      <c r="D9" s="10">
        <v>3.0</v>
      </c>
    </row>
    <row r="10">
      <c r="A10" s="7">
        <v>6.0</v>
      </c>
      <c r="B10" s="6">
        <v>45042.0</v>
      </c>
      <c r="C10" s="8">
        <v>85.0</v>
      </c>
      <c r="D10" s="10">
        <v>6.0</v>
      </c>
    </row>
    <row r="11">
      <c r="A11" s="7">
        <v>7.0</v>
      </c>
      <c r="B11" s="6">
        <v>45049.0</v>
      </c>
      <c r="C11" s="8">
        <v>107.0</v>
      </c>
      <c r="D11" s="10">
        <v>3.0</v>
      </c>
    </row>
    <row r="12">
      <c r="A12" s="7">
        <v>8.0</v>
      </c>
      <c r="B12" s="6">
        <v>45056.0</v>
      </c>
      <c r="C12" s="8"/>
    </row>
  </sheetData>
  <mergeCells count="1">
    <mergeCell ref="A1:D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15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29.0</v>
      </c>
      <c r="F3" s="8">
        <v>29.0</v>
      </c>
      <c r="G3" s="8">
        <v>29.0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31</v>
      </c>
      <c r="F4" s="9">
        <f>F3+1.5</f>
        <v>30.5</v>
      </c>
      <c r="G4" s="9">
        <f>G3+0.75</f>
        <v>29.75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28.0</v>
      </c>
      <c r="D5" s="8">
        <v>0.0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23.0</v>
      </c>
      <c r="D6" s="8">
        <v>0.0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30.0</v>
      </c>
      <c r="D7" s="8">
        <v>2.0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26.0</v>
      </c>
      <c r="D8" s="8">
        <v>5.0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33.0</v>
      </c>
      <c r="D9" s="8">
        <v>2.0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31.0</v>
      </c>
      <c r="D10" s="8">
        <v>0.0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28.0</v>
      </c>
      <c r="D11" s="8">
        <v>2.0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18.0</v>
      </c>
      <c r="D12" s="8">
        <v>4.0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16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26.5</v>
      </c>
      <c r="F3" s="8">
        <v>26.5</v>
      </c>
      <c r="G3" s="8">
        <v>26.5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28.5</v>
      </c>
      <c r="F4" s="9">
        <f>F3+1.5</f>
        <v>28</v>
      </c>
      <c r="G4" s="9">
        <f>G3+0.75</f>
        <v>27.25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24.0</v>
      </c>
      <c r="D5" s="8">
        <v>3.0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28.0</v>
      </c>
      <c r="D6" s="8">
        <v>1.0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35.0</v>
      </c>
      <c r="D7" s="8">
        <v>3.0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28.0</v>
      </c>
      <c r="D8" s="8">
        <v>2.0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33.0</v>
      </c>
      <c r="D9" s="8">
        <v>3.0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28.0</v>
      </c>
      <c r="D10" s="8">
        <v>2.0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30.0</v>
      </c>
      <c r="D11" s="8">
        <v>4.0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34.0</v>
      </c>
      <c r="D12" s="8">
        <v>3.0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17</v>
      </c>
      <c r="B1" s="2"/>
      <c r="C1" s="2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1</v>
      </c>
      <c r="J2" s="4" t="s">
        <v>2</v>
      </c>
      <c r="K2" s="4" t="s">
        <v>8</v>
      </c>
      <c r="L2" s="4" t="s">
        <v>9</v>
      </c>
      <c r="M2" s="4" t="s">
        <v>5</v>
      </c>
      <c r="N2" s="4" t="s">
        <v>6</v>
      </c>
      <c r="O2" s="4" t="s">
        <v>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/>
      <c r="B3" s="6">
        <v>44986.0</v>
      </c>
      <c r="C3" s="7"/>
      <c r="E3" s="8">
        <v>20.0</v>
      </c>
      <c r="F3" s="8">
        <v>20.0</v>
      </c>
      <c r="G3" s="8">
        <v>20.0</v>
      </c>
      <c r="I3" s="6"/>
      <c r="J3" s="6">
        <v>44986.0</v>
      </c>
      <c r="K3" s="7"/>
      <c r="M3" s="8">
        <v>0.0</v>
      </c>
      <c r="N3" s="8">
        <v>0.0</v>
      </c>
      <c r="O3" s="8">
        <v>0.0</v>
      </c>
    </row>
    <row r="4">
      <c r="A4" s="6"/>
      <c r="B4" s="6">
        <v>44993.0</v>
      </c>
      <c r="C4" s="7"/>
      <c r="E4" s="9">
        <f>E3+2</f>
        <v>22</v>
      </c>
      <c r="F4" s="9">
        <f>F3+1.5</f>
        <v>21.5</v>
      </c>
      <c r="G4" s="9">
        <f>G3+0.75</f>
        <v>20.75</v>
      </c>
      <c r="I4" s="6"/>
      <c r="J4" s="6">
        <v>44993.0</v>
      </c>
      <c r="K4" s="7"/>
      <c r="M4" s="9">
        <f>M3+3</f>
        <v>3</v>
      </c>
      <c r="N4" s="9">
        <f>N3+2</f>
        <v>2</v>
      </c>
      <c r="O4" s="9">
        <f>O3+1</f>
        <v>1</v>
      </c>
    </row>
    <row r="5">
      <c r="A5" s="7">
        <v>1.0</v>
      </c>
      <c r="B5" s="6">
        <v>45000.0</v>
      </c>
      <c r="C5" s="8">
        <v>22.0</v>
      </c>
      <c r="D5" s="8">
        <v>0.0</v>
      </c>
      <c r="I5" s="7">
        <v>1.0</v>
      </c>
      <c r="J5" s="6">
        <v>45000.0</v>
      </c>
      <c r="K5" s="8"/>
    </row>
    <row r="6">
      <c r="A6" s="7">
        <v>2.0</v>
      </c>
      <c r="B6" s="6">
        <v>45007.0</v>
      </c>
      <c r="C6" s="8">
        <v>17.0</v>
      </c>
      <c r="D6" s="8">
        <v>2.0</v>
      </c>
      <c r="I6" s="7">
        <v>2.0</v>
      </c>
      <c r="J6" s="6">
        <v>45007.0</v>
      </c>
      <c r="K6" s="8"/>
    </row>
    <row r="7">
      <c r="A7" s="7">
        <v>3.0</v>
      </c>
      <c r="B7" s="6">
        <v>45014.0</v>
      </c>
      <c r="C7" s="8">
        <v>23.0</v>
      </c>
      <c r="D7" s="8">
        <v>2.0</v>
      </c>
      <c r="I7" s="7">
        <v>3.0</v>
      </c>
      <c r="J7" s="6">
        <v>45014.0</v>
      </c>
      <c r="K7" s="8"/>
    </row>
    <row r="8">
      <c r="A8" s="7">
        <v>4.0</v>
      </c>
      <c r="B8" s="6">
        <v>45028.0</v>
      </c>
      <c r="C8" s="8">
        <v>29.0</v>
      </c>
      <c r="D8" s="8">
        <v>0.0</v>
      </c>
      <c r="I8" s="7">
        <v>4.0</v>
      </c>
      <c r="J8" s="6">
        <v>45028.0</v>
      </c>
      <c r="K8" s="8"/>
    </row>
    <row r="9">
      <c r="A9" s="7">
        <v>5.0</v>
      </c>
      <c r="B9" s="6">
        <v>45035.0</v>
      </c>
      <c r="C9" s="8">
        <v>24.0</v>
      </c>
      <c r="D9" s="8">
        <v>2.0</v>
      </c>
      <c r="I9" s="7">
        <v>5.0</v>
      </c>
      <c r="J9" s="6">
        <v>45035.0</v>
      </c>
      <c r="K9" s="8"/>
    </row>
    <row r="10">
      <c r="A10" s="7">
        <v>6.0</v>
      </c>
      <c r="B10" s="6">
        <v>45042.0</v>
      </c>
      <c r="C10" s="8">
        <v>27.0</v>
      </c>
      <c r="D10" s="8">
        <v>0.0</v>
      </c>
      <c r="I10" s="7">
        <v>6.0</v>
      </c>
      <c r="J10" s="6">
        <v>45042.0</v>
      </c>
      <c r="K10" s="8"/>
    </row>
    <row r="11">
      <c r="A11" s="7">
        <v>7.0</v>
      </c>
      <c r="B11" s="6">
        <v>45049.0</v>
      </c>
      <c r="C11" s="8">
        <v>26.0</v>
      </c>
      <c r="D11" s="8">
        <v>5.0</v>
      </c>
      <c r="I11" s="7">
        <v>7.0</v>
      </c>
      <c r="J11" s="6">
        <v>45049.0</v>
      </c>
      <c r="K11" s="8"/>
    </row>
    <row r="12">
      <c r="A12" s="7">
        <v>8.0</v>
      </c>
      <c r="B12" s="6">
        <v>45056.0</v>
      </c>
      <c r="C12" s="8">
        <v>23.0</v>
      </c>
      <c r="D12" s="8">
        <v>5.0</v>
      </c>
      <c r="I12" s="7">
        <v>8.0</v>
      </c>
      <c r="J12" s="6">
        <v>45056.0</v>
      </c>
      <c r="K12" s="8"/>
    </row>
  </sheetData>
  <mergeCells count="1">
    <mergeCell ref="A1:D1"/>
  </mergeCells>
  <drawing r:id="rId1"/>
</worksheet>
</file>