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<sst xmlns="http://schemas.openxmlformats.org/spreadsheetml/2006/main" count="86" uniqueCount="22">
  <si>
    <t>School Student Achievement Data</t>
  </si>
  <si>
    <t>State Accountability: Smarter Balanced Assessment Consortium (SBAC)</t>
  </si>
  <si>
    <t>Percentage of Students Meeting or Exceeding Proficiency</t>
  </si>
  <si>
    <t>GRADE LEVEL: Grade 3</t>
  </si>
  <si>
    <t>2018-2019</t>
  </si>
  <si>
    <t>2019-2020*</t>
  </si>
  <si>
    <t>2020-2021</t>
  </si>
  <si>
    <t>2021-2022</t>
  </si>
  <si>
    <t>SUBJECT</t>
  </si>
  <si>
    <t>School</t>
  </si>
  <si>
    <t>State</t>
  </si>
  <si>
    <t>English</t>
  </si>
  <si>
    <t>SPED</t>
  </si>
  <si>
    <t>ELL</t>
  </si>
  <si>
    <t>Eco Dis</t>
  </si>
  <si>
    <t>Mathematics</t>
  </si>
  <si>
    <t>Science</t>
  </si>
  <si>
    <t>GRADE LEVEL: Grade 4</t>
  </si>
  <si>
    <t>GRADE LEVEL: Grade 5</t>
  </si>
  <si>
    <t>-</t>
  </si>
  <si>
    <t xml:space="preserve">* State Accountability Testing via the SBAC was suspended for 2019-2020 due to COVID-19. District benchmark data, spring 2020, from the Renaissance Learning STAR Math and STAR Reading assessment system is included. There is no state comparison.  </t>
  </si>
  <si>
    <t>** Data is masked due to size of student population and Montana state data privacy and reporting guidelines.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</si>
</sst>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  <scheme val="minor"/>
    </font>
    <font>
      <b/>
      <sz val="14.0"/>
      <color rgb="FFFFFFFF"/>
      <name val="Calibri"/>
    </font>
    <font/>
    <font>
      <b/>
      <sz val="12.0"/>
      <color rgb="FFFFFFFF"/>
      <name val="Calibri"/>
    </font>
    <font>
      <b/>
      <color rgb="FFFFFFFF"/>
      <name val="Calibri"/>
    </font>
    <font>
      <color theme="1"/>
      <name val="Arial"/>
    </font>
    <font>
      <b/>
      <color theme="1"/>
      <name val="Calibri"/>
    </font>
    <font>
      <i/>
      <color theme="1"/>
      <name val="Calibri"/>
    </font>
  </fonts>
  <fills count="11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7F7F7F"/>
        <bgColor rgb="FF7F7F7F"/>
      </patternFill>
    </fill>
    <fill>
      <patternFill patternType="solid">
        <fgColor rgb="FF5B9BD5"/>
        <bgColor rgb="FF5B9BD5"/>
      </patternFill>
    </fill>
    <fill>
      <patternFill patternType="solid">
        <fgColor rgb="FFBFBFBF"/>
        <bgColor rgb="FFBFBFBF"/>
      </patternFill>
    </fill>
    <fill>
      <patternFill patternType="solid">
        <fgColor rgb="FFE7E6E6"/>
        <bgColor rgb="FFE7E6E6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rgb="FF70AD47"/>
        <bgColor rgb="FF70AD47"/>
      </patternFill>
    </fill>
    <fill>
      <patternFill patternType="solid">
        <fgColor rgb="FFED7D31"/>
        <bgColor rgb="FFED7D31"/>
      </patternFill>
    </fill>
  </fills>
  <borders count="1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bottom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vertical="bottom"/>
    </xf>
    <xf borderId="5" fillId="0" fontId="2" numFmtId="0" xfId="0" applyBorder="1" applyFont="1"/>
    <xf borderId="6" fillId="3" fontId="4" numFmtId="0" xfId="0" applyAlignment="1" applyBorder="1" applyFill="1" applyFont="1">
      <alignment horizontal="center" vertical="bottom"/>
    </xf>
    <xf borderId="7" fillId="0" fontId="2" numFmtId="0" xfId="0" applyBorder="1" applyFont="1"/>
    <xf borderId="8" fillId="0" fontId="2" numFmtId="0" xfId="0" applyBorder="1" applyFont="1"/>
    <xf borderId="6" fillId="4" fontId="4" numFmtId="0" xfId="0" applyAlignment="1" applyBorder="1" applyFill="1" applyFont="1">
      <alignment horizontal="center" vertical="bottom"/>
    </xf>
    <xf borderId="9" fillId="5" fontId="5" numFmtId="0" xfId="0" applyAlignment="1" applyBorder="1" applyFill="1" applyFont="1">
      <alignment vertical="bottom"/>
    </xf>
    <xf borderId="7" fillId="5" fontId="6" numFmtId="0" xfId="0" applyAlignment="1" applyBorder="1" applyFont="1">
      <alignment horizontal="center" vertical="bottom"/>
    </xf>
    <xf borderId="9" fillId="6" fontId="6" numFmtId="0" xfId="0" applyAlignment="1" applyBorder="1" applyFill="1" applyFont="1">
      <alignment horizontal="center" vertical="bottom"/>
    </xf>
    <xf borderId="8" fillId="6" fontId="6" numFmtId="0" xfId="0" applyAlignment="1" applyBorder="1" applyFont="1">
      <alignment horizontal="center" vertical="bottom"/>
    </xf>
    <xf borderId="9" fillId="6" fontId="6" numFmtId="0" xfId="0" applyAlignment="1" applyBorder="1" applyFont="1">
      <alignment vertical="bottom"/>
    </xf>
    <xf borderId="8" fillId="7" fontId="6" numFmtId="0" xfId="0" applyAlignment="1" applyBorder="1" applyFill="1" applyFont="1">
      <alignment horizontal="center" vertical="bottom"/>
    </xf>
    <xf borderId="8" fillId="8" fontId="5" numFmtId="0" xfId="0" applyAlignment="1" applyBorder="1" applyFill="1" applyFont="1">
      <alignment vertical="bottom"/>
    </xf>
    <xf borderId="9" fillId="6" fontId="7" numFmtId="0" xfId="0" applyAlignment="1" applyBorder="1" applyFont="1">
      <alignment horizontal="right" vertical="bottom"/>
    </xf>
    <xf borderId="8" fillId="7" fontId="5" numFmtId="0" xfId="0" applyAlignment="1" applyBorder="1" applyFont="1">
      <alignment vertical="bottom"/>
    </xf>
    <xf borderId="8" fillId="0" fontId="6" numFmtId="0" xfId="0" applyAlignment="1" applyBorder="1" applyFont="1">
      <alignment horizontal="center" vertical="bottom"/>
    </xf>
    <xf borderId="6" fillId="9" fontId="4" numFmtId="0" xfId="0" applyAlignment="1" applyBorder="1" applyFill="1" applyFont="1">
      <alignment horizontal="center" vertical="bottom"/>
    </xf>
    <xf borderId="6" fillId="10" fontId="4" numFmtId="0" xfId="0" applyAlignment="1" applyBorder="1" applyFill="1" applyFont="1">
      <alignment horizontal="center" vertical="bottom"/>
    </xf>
    <xf borderId="0" fillId="0" fontId="5" numFmtId="0" xfId="0" applyAlignment="1" applyFont="1">
      <alignment shrinkToFit="0" vertical="bottom" wrapText="1"/>
    </xf>
    <xf borderId="0" fillId="0" fontId="5" numFmtId="0" xfId="0" applyAlignment="1" applyFont="1">
      <alignment shrinkToFit="0" vertical="bottom" wrapText="0"/>
    </xf>
    <xf borderId="0" fillId="0" fontId="5" numFmtId="0" xfId="0" applyAlignment="1" applyFont="1">
      <alignment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/>
      <c r="C1" s="2"/>
      <c r="D1" s="2"/>
      <c r="E1" s="2"/>
      <c r="F1" s="2"/>
      <c r="G1" s="2"/>
      <c r="H1" s="2"/>
      <c r="I1" s="3"/>
    </row>
    <row r="2">
      <c r="A2" s="4" t="s">
        <v>1</v>
      </c>
      <c r="I2" s="5"/>
    </row>
    <row r="3">
      <c r="A3" s="6" t="s">
        <v>2</v>
      </c>
      <c r="B3" s="7"/>
      <c r="C3" s="7"/>
      <c r="D3" s="7"/>
      <c r="E3" s="7"/>
      <c r="F3" s="7"/>
      <c r="G3" s="7"/>
      <c r="H3" s="7"/>
      <c r="I3" s="8"/>
    </row>
    <row r="4">
      <c r="A4" s="9" t="s">
        <v>3</v>
      </c>
      <c r="B4" s="7"/>
      <c r="C4" s="7"/>
      <c r="D4" s="7"/>
      <c r="E4" s="7"/>
      <c r="F4" s="7"/>
      <c r="G4" s="7"/>
      <c r="H4" s="7"/>
      <c r="I4" s="8"/>
    </row>
    <row r="5">
      <c r="A5" s="10"/>
      <c r="B5" s="11" t="s">
        <v>4</v>
      </c>
      <c r="C5" s="8"/>
      <c r="D5" s="11" t="s">
        <v>5</v>
      </c>
      <c r="E5" s="8"/>
      <c r="F5" s="11" t="s">
        <v>6</v>
      </c>
      <c r="G5" s="8"/>
      <c r="H5" s="11" t="s">
        <v>7</v>
      </c>
      <c r="I5" s="8"/>
    </row>
    <row r="6">
      <c r="A6" s="12" t="s">
        <v>8</v>
      </c>
      <c r="B6" s="13" t="s">
        <v>9</v>
      </c>
      <c r="C6" s="13" t="s">
        <v>10</v>
      </c>
      <c r="D6" s="13" t="s">
        <v>9</v>
      </c>
      <c r="E6" s="13" t="s">
        <v>10</v>
      </c>
      <c r="F6" s="13" t="s">
        <v>9</v>
      </c>
      <c r="G6" s="13" t="s">
        <v>10</v>
      </c>
      <c r="H6" s="13" t="s">
        <v>9</v>
      </c>
      <c r="I6" s="13" t="s">
        <v>10</v>
      </c>
    </row>
    <row r="7">
      <c r="A7" s="14" t="s">
        <v>11</v>
      </c>
      <c r="B7" s="15">
        <v>69.0</v>
      </c>
      <c r="C7" s="15">
        <v>48.4</v>
      </c>
      <c r="D7" s="15">
        <v>73.1</v>
      </c>
      <c r="E7" s="16"/>
      <c r="F7" s="15">
        <v>64.6</v>
      </c>
      <c r="G7" s="15">
        <v>43.6</v>
      </c>
      <c r="H7" s="15">
        <v>78.7</v>
      </c>
      <c r="I7" s="15">
        <v>44.0</v>
      </c>
    </row>
    <row r="8">
      <c r="A8" s="17" t="s">
        <v>12</v>
      </c>
      <c r="B8" s="15">
        <v>30.0</v>
      </c>
      <c r="C8" s="15">
        <v>18.9</v>
      </c>
      <c r="D8" s="15">
        <v>37.5</v>
      </c>
      <c r="E8" s="16"/>
      <c r="F8" s="15">
        <v>30.0</v>
      </c>
      <c r="G8" s="15">
        <v>16.7</v>
      </c>
      <c r="H8" s="15">
        <v>33.3</v>
      </c>
      <c r="I8" s="15">
        <f>7.46+14.08</f>
        <v>21.54</v>
      </c>
    </row>
    <row r="9">
      <c r="A9" s="17" t="s">
        <v>13</v>
      </c>
      <c r="B9" s="15">
        <v>0.0</v>
      </c>
      <c r="C9" s="15">
        <v>14.0</v>
      </c>
      <c r="D9" s="15">
        <v>0.0</v>
      </c>
      <c r="E9" s="16"/>
      <c r="F9" s="15">
        <v>0.0</v>
      </c>
      <c r="G9" s="15">
        <v>14.1</v>
      </c>
      <c r="H9" s="15"/>
      <c r="I9" s="15">
        <f>7.56+2.33</f>
        <v>9.89</v>
      </c>
    </row>
    <row r="10">
      <c r="A10" s="17" t="s">
        <v>14</v>
      </c>
      <c r="B10" s="18"/>
      <c r="C10" s="18"/>
      <c r="D10" s="15">
        <v>60.0</v>
      </c>
      <c r="E10" s="16"/>
      <c r="F10" s="15">
        <v>25.0</v>
      </c>
      <c r="G10" s="15">
        <v>28.5</v>
      </c>
      <c r="H10" s="15"/>
      <c r="I10" s="15">
        <f>18.36+11.82</f>
        <v>30.18</v>
      </c>
    </row>
    <row r="11">
      <c r="A11" s="12" t="s">
        <v>15</v>
      </c>
      <c r="B11" s="19">
        <v>67.2</v>
      </c>
      <c r="C11" s="19">
        <v>48.6</v>
      </c>
      <c r="D11" s="19">
        <v>66.0</v>
      </c>
      <c r="E11" s="16"/>
      <c r="F11" s="19">
        <v>72.9</v>
      </c>
      <c r="G11" s="19">
        <v>43.7</v>
      </c>
      <c r="H11" s="19">
        <v>76.6</v>
      </c>
      <c r="I11" s="15">
        <v>45.0</v>
      </c>
    </row>
    <row r="12">
      <c r="A12" s="17" t="s">
        <v>12</v>
      </c>
      <c r="B12" s="15">
        <v>30.0</v>
      </c>
      <c r="C12" s="15">
        <v>19.0</v>
      </c>
      <c r="D12" s="15">
        <v>33.3</v>
      </c>
      <c r="E12" s="16"/>
      <c r="F12" s="15">
        <v>30.0</v>
      </c>
      <c r="G12" s="15">
        <v>17.0</v>
      </c>
      <c r="H12" s="15">
        <v>33.3</v>
      </c>
      <c r="I12" s="15">
        <f>15.46+6.81</f>
        <v>22.27</v>
      </c>
    </row>
    <row r="13">
      <c r="A13" s="17" t="s">
        <v>13</v>
      </c>
      <c r="B13" s="15">
        <v>0.0</v>
      </c>
      <c r="C13" s="15">
        <v>19.1</v>
      </c>
      <c r="D13" s="15">
        <v>0.0</v>
      </c>
      <c r="E13" s="16"/>
      <c r="F13" s="15">
        <v>0.0</v>
      </c>
      <c r="G13" s="15">
        <v>18.1</v>
      </c>
      <c r="H13" s="15"/>
      <c r="I13" s="15">
        <f>12.43+3.18</f>
        <v>15.61</v>
      </c>
    </row>
    <row r="14">
      <c r="A14" s="17" t="s">
        <v>14</v>
      </c>
      <c r="B14" s="18"/>
      <c r="C14" s="18"/>
      <c r="D14" s="15">
        <v>60.0</v>
      </c>
      <c r="E14" s="16"/>
      <c r="F14" s="15">
        <v>75.0</v>
      </c>
      <c r="G14" s="15">
        <v>28.7</v>
      </c>
      <c r="H14" s="15"/>
      <c r="I14" s="15">
        <f>22.76+8.23</f>
        <v>30.99</v>
      </c>
    </row>
    <row r="15">
      <c r="A15" s="14" t="s">
        <v>16</v>
      </c>
      <c r="B15" s="16"/>
      <c r="C15" s="16"/>
      <c r="D15" s="16"/>
      <c r="E15" s="16"/>
      <c r="F15" s="16"/>
      <c r="G15" s="16"/>
      <c r="H15" s="16"/>
      <c r="I15" s="16"/>
    </row>
    <row r="16">
      <c r="A16" s="17" t="s">
        <v>12</v>
      </c>
      <c r="B16" s="16"/>
      <c r="C16" s="16"/>
      <c r="D16" s="16"/>
      <c r="E16" s="16"/>
      <c r="F16" s="16"/>
      <c r="G16" s="16"/>
      <c r="H16" s="16"/>
      <c r="I16" s="16"/>
    </row>
    <row r="17">
      <c r="A17" s="17" t="s">
        <v>13</v>
      </c>
      <c r="B17" s="16"/>
      <c r="C17" s="16"/>
      <c r="D17" s="16"/>
      <c r="E17" s="16"/>
      <c r="F17" s="16"/>
      <c r="G17" s="16"/>
      <c r="H17" s="16"/>
      <c r="I17" s="16"/>
    </row>
    <row r="18">
      <c r="A18" s="17" t="s">
        <v>14</v>
      </c>
      <c r="B18" s="16"/>
      <c r="C18" s="16"/>
      <c r="D18" s="16"/>
      <c r="E18" s="16"/>
      <c r="F18" s="16"/>
      <c r="G18" s="16"/>
      <c r="H18" s="16"/>
      <c r="I18" s="16"/>
    </row>
    <row r="19">
      <c r="A19" s="20" t="s">
        <v>17</v>
      </c>
      <c r="B19" s="7"/>
      <c r="C19" s="7"/>
      <c r="D19" s="7"/>
      <c r="E19" s="7"/>
      <c r="F19" s="7"/>
      <c r="G19" s="7"/>
      <c r="H19" s="7"/>
      <c r="I19" s="8"/>
    </row>
    <row r="20">
      <c r="A20" s="10"/>
      <c r="B20" s="11" t="s">
        <v>4</v>
      </c>
      <c r="C20" s="8"/>
      <c r="D20" s="11" t="s">
        <v>5</v>
      </c>
      <c r="E20" s="8"/>
      <c r="F20" s="11" t="s">
        <v>6</v>
      </c>
      <c r="G20" s="8"/>
      <c r="H20" s="11" t="s">
        <v>7</v>
      </c>
      <c r="I20" s="8"/>
    </row>
    <row r="21">
      <c r="A21" s="12" t="s">
        <v>8</v>
      </c>
      <c r="B21" s="13" t="s">
        <v>9</v>
      </c>
      <c r="C21" s="13" t="s">
        <v>10</v>
      </c>
      <c r="D21" s="13" t="s">
        <v>9</v>
      </c>
      <c r="E21" s="13" t="s">
        <v>10</v>
      </c>
      <c r="F21" s="13" t="s">
        <v>9</v>
      </c>
      <c r="G21" s="13" t="s">
        <v>10</v>
      </c>
      <c r="H21" s="13" t="s">
        <v>9</v>
      </c>
      <c r="I21" s="13" t="s">
        <v>10</v>
      </c>
    </row>
    <row r="22">
      <c r="A22" s="14" t="s">
        <v>11</v>
      </c>
      <c r="B22" s="15">
        <v>79.6</v>
      </c>
      <c r="C22" s="15">
        <v>47.3</v>
      </c>
      <c r="D22" s="15">
        <v>66.7</v>
      </c>
      <c r="E22" s="16"/>
      <c r="F22" s="15">
        <v>83.3</v>
      </c>
      <c r="G22" s="15">
        <v>46.2</v>
      </c>
      <c r="H22" s="15">
        <v>75.0</v>
      </c>
      <c r="I22" s="15">
        <v>46.0</v>
      </c>
    </row>
    <row r="23">
      <c r="A23" s="17" t="s">
        <v>12</v>
      </c>
      <c r="B23" s="15">
        <v>50.0</v>
      </c>
      <c r="C23" s="15">
        <v>17.2</v>
      </c>
      <c r="D23" s="15">
        <v>25.0</v>
      </c>
      <c r="E23" s="16"/>
      <c r="F23" s="15">
        <v>83.3</v>
      </c>
      <c r="G23" s="15">
        <v>18.1</v>
      </c>
      <c r="H23" s="15">
        <v>55.6</v>
      </c>
      <c r="I23" s="15">
        <f>11.87+5.61</f>
        <v>17.48</v>
      </c>
    </row>
    <row r="24">
      <c r="A24" s="17" t="s">
        <v>13</v>
      </c>
      <c r="B24" s="15">
        <v>100.0</v>
      </c>
      <c r="C24" s="15">
        <v>10.7</v>
      </c>
      <c r="D24" s="18"/>
      <c r="E24" s="16"/>
      <c r="F24" s="18"/>
      <c r="G24" s="18"/>
      <c r="H24" s="15">
        <v>0.0</v>
      </c>
      <c r="I24" s="15">
        <f>11.37+4.35</f>
        <v>15.72</v>
      </c>
    </row>
    <row r="25">
      <c r="A25" s="17" t="s">
        <v>14</v>
      </c>
      <c r="B25" s="18"/>
      <c r="C25" s="18"/>
      <c r="D25" s="15">
        <v>0.0</v>
      </c>
      <c r="E25" s="16"/>
      <c r="F25" s="15">
        <v>75.0</v>
      </c>
      <c r="G25" s="15">
        <v>29.6</v>
      </c>
      <c r="H25" s="15">
        <v>66.7</v>
      </c>
      <c r="I25" s="15">
        <f>19.46+12.43</f>
        <v>31.89</v>
      </c>
    </row>
    <row r="26">
      <c r="A26" s="12" t="s">
        <v>15</v>
      </c>
      <c r="B26" s="19">
        <v>70.4</v>
      </c>
      <c r="C26" s="19">
        <v>45.4</v>
      </c>
      <c r="D26" s="19">
        <v>66.0</v>
      </c>
      <c r="E26" s="16"/>
      <c r="F26" s="19">
        <v>79.2</v>
      </c>
      <c r="G26" s="19">
        <v>39.8</v>
      </c>
      <c r="H26" s="19">
        <v>71.4</v>
      </c>
      <c r="I26" s="15">
        <v>42.0</v>
      </c>
    </row>
    <row r="27">
      <c r="A27" s="17" t="s">
        <v>12</v>
      </c>
      <c r="B27" s="15">
        <v>37.5</v>
      </c>
      <c r="C27" s="15">
        <v>15.1</v>
      </c>
      <c r="D27" s="15">
        <v>25.0</v>
      </c>
      <c r="E27" s="16"/>
      <c r="F27" s="18">
        <v>50.0</v>
      </c>
      <c r="G27" s="18">
        <v>13.1</v>
      </c>
      <c r="H27" s="15">
        <v>44.4</v>
      </c>
      <c r="I27" s="15">
        <f>12.43+3.64</f>
        <v>16.07</v>
      </c>
    </row>
    <row r="28">
      <c r="A28" s="17" t="s">
        <v>13</v>
      </c>
      <c r="B28" s="15">
        <v>100.0</v>
      </c>
      <c r="C28" s="15">
        <v>8.8</v>
      </c>
      <c r="D28" s="18"/>
      <c r="E28" s="16"/>
      <c r="F28" s="18"/>
      <c r="G28" s="18"/>
      <c r="H28" s="15">
        <v>0.0</v>
      </c>
      <c r="I28" s="15">
        <f>11.63+3.32</f>
        <v>14.95</v>
      </c>
    </row>
    <row r="29">
      <c r="A29" s="17" t="s">
        <v>14</v>
      </c>
      <c r="B29" s="18"/>
      <c r="C29" s="18"/>
      <c r="D29" s="15">
        <v>0.0</v>
      </c>
      <c r="E29" s="16"/>
      <c r="F29" s="15">
        <v>50.0</v>
      </c>
      <c r="G29" s="15">
        <v>23.8</v>
      </c>
      <c r="H29" s="15">
        <v>100.0</v>
      </c>
      <c r="I29" s="15">
        <f>20.05+7.92</f>
        <v>27.97</v>
      </c>
    </row>
    <row r="30">
      <c r="A30" s="14" t="s">
        <v>16</v>
      </c>
      <c r="B30" s="16"/>
      <c r="C30" s="16"/>
      <c r="D30" s="16"/>
      <c r="E30" s="16"/>
      <c r="F30" s="16"/>
      <c r="G30" s="16"/>
      <c r="H30" s="16"/>
      <c r="I30" s="16"/>
    </row>
    <row r="31">
      <c r="A31" s="17" t="s">
        <v>12</v>
      </c>
      <c r="B31" s="16"/>
      <c r="C31" s="16"/>
      <c r="D31" s="16"/>
      <c r="E31" s="16"/>
      <c r="F31" s="16"/>
      <c r="G31" s="16"/>
      <c r="H31" s="16"/>
      <c r="I31" s="16"/>
    </row>
    <row r="32">
      <c r="A32" s="17" t="s">
        <v>13</v>
      </c>
      <c r="B32" s="16"/>
      <c r="C32" s="16"/>
      <c r="D32" s="16"/>
      <c r="E32" s="16"/>
      <c r="F32" s="16"/>
      <c r="G32" s="16"/>
      <c r="H32" s="16"/>
      <c r="I32" s="16"/>
    </row>
    <row r="33">
      <c r="A33" s="17" t="s">
        <v>14</v>
      </c>
      <c r="B33" s="16"/>
      <c r="C33" s="16"/>
      <c r="D33" s="16"/>
      <c r="E33" s="16"/>
      <c r="F33" s="16"/>
      <c r="G33" s="16"/>
      <c r="H33" s="16"/>
      <c r="I33" s="16"/>
    </row>
    <row r="34">
      <c r="A34" s="21" t="s">
        <v>18</v>
      </c>
      <c r="B34" s="7"/>
      <c r="C34" s="7"/>
      <c r="D34" s="7"/>
      <c r="E34" s="7"/>
      <c r="F34" s="7"/>
      <c r="G34" s="7"/>
      <c r="H34" s="7"/>
      <c r="I34" s="8"/>
    </row>
    <row r="35">
      <c r="A35" s="10"/>
      <c r="B35" s="11" t="s">
        <v>4</v>
      </c>
      <c r="C35" s="8"/>
      <c r="D35" s="11" t="s">
        <v>5</v>
      </c>
      <c r="E35" s="8"/>
      <c r="F35" s="11" t="s">
        <v>6</v>
      </c>
      <c r="G35" s="8"/>
      <c r="H35" s="11" t="s">
        <v>7</v>
      </c>
      <c r="I35" s="8"/>
    </row>
    <row r="36">
      <c r="A36" s="12" t="s">
        <v>8</v>
      </c>
      <c r="B36" s="13" t="s">
        <v>9</v>
      </c>
      <c r="C36" s="13" t="s">
        <v>10</v>
      </c>
      <c r="D36" s="13" t="s">
        <v>9</v>
      </c>
      <c r="E36" s="13" t="s">
        <v>10</v>
      </c>
      <c r="F36" s="13" t="s">
        <v>9</v>
      </c>
      <c r="G36" s="13" t="s">
        <v>10</v>
      </c>
      <c r="H36" s="13" t="s">
        <v>9</v>
      </c>
      <c r="I36" s="13" t="s">
        <v>10</v>
      </c>
    </row>
    <row r="37">
      <c r="A37" s="14" t="s">
        <v>11</v>
      </c>
      <c r="B37" s="15">
        <v>75.0</v>
      </c>
      <c r="C37" s="15">
        <v>53.6</v>
      </c>
      <c r="D37" s="15">
        <v>66.0</v>
      </c>
      <c r="E37" s="16"/>
      <c r="F37" s="15">
        <v>77.6</v>
      </c>
      <c r="G37" s="15">
        <v>47.4</v>
      </c>
      <c r="H37" s="15">
        <v>86.0</v>
      </c>
      <c r="I37" s="15">
        <v>47.0</v>
      </c>
    </row>
    <row r="38">
      <c r="A38" s="17" t="s">
        <v>12</v>
      </c>
      <c r="B38" s="15">
        <v>66.7</v>
      </c>
      <c r="C38" s="15">
        <v>17.0</v>
      </c>
      <c r="D38" s="15">
        <v>37.5</v>
      </c>
      <c r="E38" s="16"/>
      <c r="F38" s="15">
        <v>50.0</v>
      </c>
      <c r="G38" s="15">
        <v>14.7</v>
      </c>
      <c r="H38" s="15">
        <v>42.9</v>
      </c>
      <c r="I38" s="15">
        <f>12.35+4.12</f>
        <v>16.47</v>
      </c>
    </row>
    <row r="39">
      <c r="A39" s="17" t="s">
        <v>13</v>
      </c>
      <c r="B39" s="18"/>
      <c r="C39" s="18"/>
      <c r="D39" s="18"/>
      <c r="E39" s="16"/>
      <c r="F39" s="18"/>
      <c r="G39" s="18"/>
      <c r="H39" s="15"/>
      <c r="I39" s="15">
        <f>7.38+2.68</f>
        <v>10.06</v>
      </c>
    </row>
    <row r="40">
      <c r="A40" s="17" t="s">
        <v>14</v>
      </c>
      <c r="B40" s="18"/>
      <c r="C40" s="18"/>
      <c r="D40" s="15">
        <v>33.3</v>
      </c>
      <c r="E40" s="16"/>
      <c r="F40" s="15">
        <v>0.0</v>
      </c>
      <c r="G40" s="15">
        <v>30.4</v>
      </c>
      <c r="H40" s="15">
        <v>100.0</v>
      </c>
      <c r="I40" s="15">
        <f>21.36+9.79</f>
        <v>31.15</v>
      </c>
    </row>
    <row r="41">
      <c r="A41" s="12" t="s">
        <v>15</v>
      </c>
      <c r="B41" s="19">
        <v>76.7</v>
      </c>
      <c r="C41" s="19">
        <v>40.3</v>
      </c>
      <c r="D41" s="19">
        <v>77.8</v>
      </c>
      <c r="E41" s="16"/>
      <c r="F41" s="19">
        <v>63.3</v>
      </c>
      <c r="G41" s="19">
        <v>31.9</v>
      </c>
      <c r="H41" s="19">
        <v>68.4</v>
      </c>
      <c r="I41" s="15">
        <v>34.0</v>
      </c>
    </row>
    <row r="42">
      <c r="A42" s="17" t="s">
        <v>12</v>
      </c>
      <c r="B42" s="15">
        <v>66.7</v>
      </c>
      <c r="C42" s="15">
        <v>11.0</v>
      </c>
      <c r="D42" s="15">
        <v>25.0</v>
      </c>
      <c r="E42" s="16"/>
      <c r="F42" s="15">
        <v>37.5</v>
      </c>
      <c r="G42" s="15">
        <v>8.6</v>
      </c>
      <c r="H42" s="15">
        <v>42.9</v>
      </c>
      <c r="I42" s="15">
        <f>8.18+3.25</f>
        <v>11.43</v>
      </c>
    </row>
    <row r="43">
      <c r="A43" s="17" t="s">
        <v>13</v>
      </c>
      <c r="B43" s="18"/>
      <c r="C43" s="18"/>
      <c r="D43" s="18"/>
      <c r="E43" s="16"/>
      <c r="F43" s="18"/>
      <c r="G43" s="18"/>
      <c r="H43" s="15"/>
      <c r="I43" s="15">
        <f>2.91+3.24</f>
        <v>6.15</v>
      </c>
    </row>
    <row r="44">
      <c r="A44" s="17" t="s">
        <v>14</v>
      </c>
      <c r="B44" s="18"/>
      <c r="C44" s="18"/>
      <c r="D44" s="15">
        <v>66.7</v>
      </c>
      <c r="E44" s="16"/>
      <c r="F44" s="15">
        <v>0.0</v>
      </c>
      <c r="G44" s="15">
        <v>17.5</v>
      </c>
      <c r="H44" s="15">
        <v>100.0</v>
      </c>
      <c r="I44" s="15">
        <f>12.59+7.51</f>
        <v>20.1</v>
      </c>
    </row>
    <row r="45">
      <c r="A45" s="14" t="s">
        <v>16</v>
      </c>
      <c r="B45" s="19"/>
      <c r="C45" s="19"/>
      <c r="D45" s="16"/>
      <c r="E45" s="16"/>
      <c r="F45" s="19"/>
      <c r="G45" s="19"/>
      <c r="H45" s="19"/>
      <c r="I45" s="19">
        <v>43.0</v>
      </c>
    </row>
    <row r="46">
      <c r="A46" s="17" t="s">
        <v>12</v>
      </c>
      <c r="B46" s="18"/>
      <c r="C46" s="18"/>
      <c r="D46" s="16"/>
      <c r="E46" s="16"/>
      <c r="F46" s="18"/>
      <c r="G46" s="18"/>
      <c r="H46" s="18"/>
      <c r="I46" s="15" t="s">
        <v>19</v>
      </c>
    </row>
    <row r="47">
      <c r="A47" s="17" t="s">
        <v>13</v>
      </c>
      <c r="B47" s="18"/>
      <c r="C47" s="18"/>
      <c r="D47" s="16"/>
      <c r="E47" s="16"/>
      <c r="F47" s="18"/>
      <c r="G47" s="18"/>
      <c r="H47" s="18"/>
      <c r="I47" s="15" t="s">
        <v>19</v>
      </c>
    </row>
    <row r="48">
      <c r="A48" s="17" t="s">
        <v>14</v>
      </c>
      <c r="B48" s="18"/>
      <c r="C48" s="18"/>
      <c r="D48" s="16"/>
      <c r="E48" s="16"/>
      <c r="F48" s="18"/>
      <c r="G48" s="18"/>
      <c r="H48" s="18"/>
      <c r="I48" s="15" t="s">
        <v>19</v>
      </c>
    </row>
    <row r="49">
      <c r="A49" s="22" t="s">
        <v>20</v>
      </c>
    </row>
    <row r="50">
      <c r="A50" s="23" t="s">
        <v>21</v>
      </c>
      <c r="B50" s="24"/>
      <c r="C50" s="24"/>
      <c r="D50" s="24"/>
      <c r="E50" s="24"/>
      <c r="F50" s="24"/>
      <c r="G50" s="24"/>
      <c r="H50" s="24"/>
      <c r="I50" s="24"/>
    </row>
  </sheetData>
  <mergeCells count="19">
    <mergeCell ref="A1:I1"/>
    <mergeCell ref="A2:I2"/>
    <mergeCell ref="A3:I3"/>
    <mergeCell ref="A4:I4"/>
    <mergeCell ref="B5:C5"/>
    <mergeCell ref="D5:E5"/>
    <mergeCell ref="F5:G5"/>
    <mergeCell ref="B35:C35"/>
    <mergeCell ref="D35:E35"/>
    <mergeCell ref="F35:G35"/>
    <mergeCell ref="H35:I35"/>
    <mergeCell ref="A49:I49"/>
    <mergeCell ref="H5:I5"/>
    <mergeCell ref="A19:I19"/>
    <mergeCell ref="B20:C20"/>
    <mergeCell ref="D20:E20"/>
    <mergeCell ref="F20:G20"/>
    <mergeCell ref="H20:I20"/>
    <mergeCell ref="A34:I34"/>
  </mergeCells>
  <drawing r:id="rId1"/>
</worksheet>
</file>