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\Desktop\Model PLC\"/>
    </mc:Choice>
  </mc:AlternateContent>
  <bookViews>
    <workbookView xWindow="0" yWindow="0" windowWidth="11670" windowHeight="4575" activeTab="4"/>
  </bookViews>
  <sheets>
    <sheet name="Class Totals" sheetId="1" r:id="rId1"/>
    <sheet name="Cosic 34" sheetId="2" r:id="rId2"/>
    <sheet name="Cosic 56" sheetId="3" r:id="rId3"/>
    <sheet name="Cosic 89" sheetId="4" r:id="rId4"/>
    <sheet name="Llamas 56" sheetId="5" r:id="rId5"/>
    <sheet name="Llamas 89" sheetId="6" r:id="rId6"/>
    <sheet name="Senior 34" sheetId="7" r:id="rId7"/>
    <sheet name="Senior 56" sheetId="8" r:id="rId8"/>
    <sheet name="Senior 89" sheetId="9" r:id="rId9"/>
    <sheet name="Valentine 34" sheetId="10" r:id="rId10"/>
    <sheet name="Valentine 89" sheetId="11" r:id="rId11"/>
  </sheets>
  <calcPr calcId="162913"/>
</workbook>
</file>

<file path=xl/calcChain.xml><?xml version="1.0" encoding="utf-8"?>
<calcChain xmlns="http://schemas.openxmlformats.org/spreadsheetml/2006/main">
  <c r="H39" i="11" l="1"/>
  <c r="G39" i="11"/>
  <c r="F39" i="11"/>
  <c r="E39" i="11"/>
  <c r="D39" i="11"/>
  <c r="C39" i="11"/>
  <c r="H38" i="11"/>
  <c r="G38" i="11"/>
  <c r="F38" i="11"/>
  <c r="E38" i="11"/>
  <c r="D38" i="11"/>
  <c r="C38" i="11"/>
  <c r="H37" i="11"/>
  <c r="G37" i="11"/>
  <c r="F37" i="11"/>
  <c r="E37" i="11"/>
  <c r="D37" i="11"/>
  <c r="C37" i="11"/>
  <c r="H34" i="10"/>
  <c r="G34" i="10"/>
  <c r="F34" i="10"/>
  <c r="E34" i="10"/>
  <c r="D34" i="10"/>
  <c r="C34" i="10"/>
  <c r="H33" i="10"/>
  <c r="G33" i="10"/>
  <c r="F33" i="10"/>
  <c r="E33" i="10"/>
  <c r="D33" i="10"/>
  <c r="C33" i="10"/>
  <c r="H32" i="10"/>
  <c r="G32" i="10"/>
  <c r="F32" i="10"/>
  <c r="E32" i="10"/>
  <c r="D32" i="10"/>
  <c r="C32" i="10"/>
  <c r="B19" i="1" s="1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8" i="6"/>
  <c r="G38" i="6"/>
  <c r="F38" i="6"/>
  <c r="E38" i="6"/>
  <c r="D38" i="6"/>
  <c r="C38" i="6"/>
  <c r="H37" i="6"/>
  <c r="G37" i="6"/>
  <c r="F37" i="6"/>
  <c r="E37" i="6"/>
  <c r="D37" i="6"/>
  <c r="C37" i="6"/>
  <c r="H36" i="6"/>
  <c r="G36" i="6"/>
  <c r="F36" i="6"/>
  <c r="E36" i="6"/>
  <c r="D36" i="6"/>
  <c r="C36" i="6"/>
  <c r="H40" i="5"/>
  <c r="G40" i="5"/>
  <c r="F40" i="5"/>
  <c r="E40" i="5"/>
  <c r="D40" i="5"/>
  <c r="C40" i="5"/>
  <c r="H39" i="5"/>
  <c r="G39" i="5"/>
  <c r="F39" i="5"/>
  <c r="E39" i="5"/>
  <c r="D39" i="5"/>
  <c r="C39" i="5"/>
  <c r="H38" i="5"/>
  <c r="G38" i="5"/>
  <c r="F38" i="5"/>
  <c r="E38" i="5"/>
  <c r="D38" i="5"/>
  <c r="C38" i="5"/>
  <c r="H39" i="4"/>
  <c r="G39" i="4"/>
  <c r="F39" i="4"/>
  <c r="E39" i="4"/>
  <c r="D39" i="4"/>
  <c r="C39" i="4"/>
  <c r="H38" i="4"/>
  <c r="G38" i="4"/>
  <c r="F38" i="4"/>
  <c r="E38" i="4"/>
  <c r="D38" i="4"/>
  <c r="C38" i="4"/>
  <c r="H37" i="4"/>
  <c r="G37" i="4"/>
  <c r="J7" i="1" s="1"/>
  <c r="K7" i="1" s="1"/>
  <c r="F37" i="4"/>
  <c r="H7" i="1" s="1"/>
  <c r="I7" i="1" s="1"/>
  <c r="E37" i="4"/>
  <c r="D37" i="4"/>
  <c r="C37" i="4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L6" i="1" s="1"/>
  <c r="M6" i="1" s="1"/>
  <c r="G38" i="3"/>
  <c r="F38" i="3"/>
  <c r="E38" i="3"/>
  <c r="D38" i="3"/>
  <c r="C38" i="3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B5" i="1" s="1"/>
  <c r="N23" i="1"/>
  <c r="N21" i="1"/>
  <c r="L20" i="1"/>
  <c r="M20" i="1" s="1"/>
  <c r="J20" i="1"/>
  <c r="K20" i="1" s="1"/>
  <c r="H20" i="1"/>
  <c r="I20" i="1" s="1"/>
  <c r="G20" i="1"/>
  <c r="F20" i="1"/>
  <c r="D20" i="1"/>
  <c r="E20" i="1" s="1"/>
  <c r="B20" i="1"/>
  <c r="C20" i="1" s="1"/>
  <c r="L19" i="1"/>
  <c r="M19" i="1" s="1"/>
  <c r="K19" i="1"/>
  <c r="J19" i="1"/>
  <c r="J21" i="1" s="1"/>
  <c r="K21" i="1" s="1"/>
  <c r="H19" i="1"/>
  <c r="I19" i="1" s="1"/>
  <c r="F19" i="1"/>
  <c r="G19" i="1" s="1"/>
  <c r="D19" i="1"/>
  <c r="E19" i="1" s="1"/>
  <c r="N17" i="1"/>
  <c r="M17" i="1"/>
  <c r="L17" i="1"/>
  <c r="J17" i="1"/>
  <c r="K17" i="1" s="1"/>
  <c r="H17" i="1"/>
  <c r="I17" i="1" s="1"/>
  <c r="G17" i="1"/>
  <c r="F17" i="1"/>
  <c r="E17" i="1"/>
  <c r="D17" i="1"/>
  <c r="B17" i="1"/>
  <c r="C17" i="1" s="1"/>
  <c r="M16" i="1"/>
  <c r="K16" i="1"/>
  <c r="I16" i="1"/>
  <c r="G16" i="1"/>
  <c r="E16" i="1"/>
  <c r="C16" i="1"/>
  <c r="M15" i="1"/>
  <c r="K15" i="1"/>
  <c r="I15" i="1"/>
  <c r="G15" i="1"/>
  <c r="E15" i="1"/>
  <c r="C15" i="1"/>
  <c r="M14" i="1"/>
  <c r="K14" i="1"/>
  <c r="I14" i="1"/>
  <c r="G14" i="1"/>
  <c r="E14" i="1"/>
  <c r="C14" i="1"/>
  <c r="N12" i="1"/>
  <c r="L12" i="1"/>
  <c r="M12" i="1" s="1"/>
  <c r="K12" i="1"/>
  <c r="J12" i="1"/>
  <c r="H12" i="1"/>
  <c r="I12" i="1" s="1"/>
  <c r="G12" i="1"/>
  <c r="F12" i="1"/>
  <c r="D12" i="1"/>
  <c r="E12" i="1" s="1"/>
  <c r="C12" i="1"/>
  <c r="B12" i="1"/>
  <c r="M11" i="1"/>
  <c r="K11" i="1"/>
  <c r="I11" i="1"/>
  <c r="G11" i="1"/>
  <c r="E11" i="1"/>
  <c r="C11" i="1"/>
  <c r="M10" i="1"/>
  <c r="K10" i="1"/>
  <c r="I10" i="1"/>
  <c r="G10" i="1"/>
  <c r="E10" i="1"/>
  <c r="C10" i="1"/>
  <c r="N8" i="1"/>
  <c r="L7" i="1"/>
  <c r="M7" i="1" s="1"/>
  <c r="F7" i="1"/>
  <c r="G7" i="1" s="1"/>
  <c r="D7" i="1"/>
  <c r="E7" i="1" s="1"/>
  <c r="C7" i="1"/>
  <c r="B7" i="1"/>
  <c r="J6" i="1"/>
  <c r="K6" i="1" s="1"/>
  <c r="H6" i="1"/>
  <c r="I6" i="1" s="1"/>
  <c r="G6" i="1"/>
  <c r="F6" i="1"/>
  <c r="E6" i="1"/>
  <c r="D6" i="1"/>
  <c r="C6" i="1"/>
  <c r="L5" i="1"/>
  <c r="L8" i="1" s="1"/>
  <c r="K5" i="1"/>
  <c r="J5" i="1"/>
  <c r="H5" i="1"/>
  <c r="I5" i="1" s="1"/>
  <c r="G5" i="1"/>
  <c r="F5" i="1"/>
  <c r="F8" i="1" s="1"/>
  <c r="D5" i="1"/>
  <c r="D8" i="1" s="1"/>
  <c r="G8" i="1" l="1"/>
  <c r="M8" i="1"/>
  <c r="E8" i="1"/>
  <c r="C5" i="1"/>
  <c r="B8" i="1"/>
  <c r="C19" i="1"/>
  <c r="B21" i="1"/>
  <c r="C21" i="1" s="1"/>
  <c r="M5" i="1"/>
  <c r="H21" i="1"/>
  <c r="I21" i="1" s="1"/>
  <c r="L21" i="1"/>
  <c r="M21" i="1" s="1"/>
  <c r="E5" i="1"/>
  <c r="D21" i="1"/>
  <c r="E21" i="1" s="1"/>
  <c r="J8" i="1"/>
  <c r="F21" i="1"/>
  <c r="G21" i="1" s="1"/>
  <c r="H8" i="1"/>
  <c r="J23" i="1" l="1"/>
  <c r="K23" i="1" s="1"/>
  <c r="K8" i="1"/>
  <c r="B23" i="1"/>
  <c r="C23" i="1" s="1"/>
  <c r="C8" i="1"/>
  <c r="D23" i="1"/>
  <c r="E23" i="1" s="1"/>
  <c r="L23" i="1"/>
  <c r="M23" i="1" s="1"/>
  <c r="H23" i="1"/>
  <c r="I23" i="1" s="1"/>
  <c r="I8" i="1"/>
  <c r="F23" i="1"/>
  <c r="G23" i="1" s="1"/>
</calcChain>
</file>

<file path=xl/sharedStrings.xml><?xml version="1.0" encoding="utf-8"?>
<sst xmlns="http://schemas.openxmlformats.org/spreadsheetml/2006/main" count="556" uniqueCount="70">
  <si>
    <t>Intro CFA Data Tracking</t>
  </si>
  <si>
    <t>Cosic Period 5/6</t>
  </si>
  <si>
    <t>Cosic Period 3/4</t>
  </si>
  <si>
    <t>#</t>
  </si>
  <si>
    <t>Student Names</t>
  </si>
  <si>
    <t>I.V.F.</t>
  </si>
  <si>
    <t>Theme</t>
  </si>
  <si>
    <t>Summary</t>
  </si>
  <si>
    <t>Thesis</t>
  </si>
  <si>
    <t>Claims</t>
  </si>
  <si>
    <t>Whole Paragraph</t>
  </si>
  <si>
    <t xml:space="preserve">Student 1 </t>
  </si>
  <si>
    <t>Student 2</t>
  </si>
  <si>
    <t>Yes</t>
  </si>
  <si>
    <t>Whole Paragraph Correct</t>
  </si>
  <si>
    <t>Student 3</t>
  </si>
  <si>
    <t>Student 4</t>
  </si>
  <si>
    <t>Student 5</t>
  </si>
  <si>
    <t>Student 6</t>
  </si>
  <si>
    <t>Paper</t>
  </si>
  <si>
    <t>Total Students Per Class</t>
  </si>
  <si>
    <t>Student 7</t>
  </si>
  <si>
    <t>Student 8</t>
  </si>
  <si>
    <t>Student 9</t>
  </si>
  <si>
    <t>Student 10</t>
  </si>
  <si>
    <t>Student 11</t>
  </si>
  <si>
    <t>Cosic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</si>
  <si>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</si>
  <si>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</si>
  <si>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</si>
  <si>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</si>
  <si>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</si>
  <si>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</si>
  <si>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</si>
  <si>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</si>
  <si>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</si>
  <si>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</si>
  <si>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</si>
  <si>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</si>
  <si>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</si>
  <si>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</si>
  <si>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</si>
  <si>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</si>
  <si>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</si>
  <si>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</si>
  <si>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</si>
  <si>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</si>
  <si>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</si>
  <si>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</si>
  <si>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</si>
  <si>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Scored a 3</t>
  </si>
  <si>
    <t>Scored a 2</t>
  </si>
  <si>
    <t>Scored a 1</t>
  </si>
  <si>
    <t>Total Correct</t>
  </si>
  <si>
    <t>Llamas</t>
  </si>
  <si>
    <t>Cosic Period 8/9</t>
  </si>
  <si>
    <t>Llamas Period 5/6</t>
  </si>
  <si>
    <t>Whole Paragraphh</t>
  </si>
  <si>
    <t>&lt;-- If the student earned a 3 on all parts of the intro paragraph, write "yes" here</t>
  </si>
  <si>
    <t>yes</t>
  </si>
  <si>
    <t>Senior</t>
  </si>
  <si>
    <t>Valentine</t>
  </si>
  <si>
    <t>Overall</t>
  </si>
  <si>
    <t>Goals</t>
  </si>
  <si>
    <t>Llamas Period 8/9</t>
  </si>
  <si>
    <t>Senior Period 3/4</t>
  </si>
  <si>
    <t>Senior Period 5/6</t>
  </si>
  <si>
    <t>Senior Period 8/9</t>
  </si>
  <si>
    <t>Valentine Period 3/4</t>
  </si>
  <si>
    <t>Valentine Period 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</si>
</sst>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m/d"/>
  </numFmts>
  <fonts count="14">
    <font>
      <sz val="10"/>
      <color rgb="FF000000"/>
      <name val="Arial"/>
    </font>
    <font>
      <b/>
      <sz val="12"/>
      <name val="Annie Use Your Telescope"/>
    </font>
    <font>
      <sz val="10"/>
      <name val="Arial"/>
    </font>
    <font>
      <b/>
      <sz val="11"/>
      <name val="Bitter"/>
    </font>
    <font>
      <sz val="11"/>
      <name val="Bitter"/>
    </font>
    <font>
      <b/>
      <sz val="11"/>
      <name val="Indie Flower"/>
    </font>
    <font>
      <sz val="11"/>
      <color rgb="FF000000"/>
      <name val="Bitter"/>
    </font>
    <font>
      <b/>
      <sz val="10"/>
      <name val="Arial"/>
    </font>
    <font>
      <b/>
      <sz val="12"/>
      <name val="Architects Daughter"/>
    </font>
    <font>
      <sz val="10"/>
      <name val="Arial"/>
    </font>
    <font>
      <b/>
      <sz val="10"/>
      <name val="&quot;Times New Roman&quot;"/>
    </font>
    <font>
      <b/>
      <sz val="12"/>
      <name val="Bitter"/>
    </font>
    <font>
      <sz val="11"/>
      <color rgb="FFE06666"/>
      <name val="Bitter"/>
    </font>
    <font>
      <b/>
      <sz val="10"/>
      <name val="Bitter"/>
    </font>
  </fonts>
  <fills count="16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  <fill>
      <patternFill patternType="solid">
        <fgColor rgb="FFEA9999"/>
        <bgColor rgb="FFEA9999"/>
      </patternFill>
    </fill>
    <fill>
      <patternFill patternType="solid">
        <fgColor rgb="FFFFF2CC"/>
        <bgColor rgb="FFFFF2CC"/>
      </patternFill>
    </fill>
    <fill>
      <patternFill patternType="solid">
        <fgColor rgb="FFB7E1CD"/>
        <bgColor rgb="FFB7E1CD"/>
      </patternFill>
    </fill>
    <fill>
      <patternFill patternType="solid">
        <fgColor rgb="FFFCE8B2"/>
        <bgColor rgb="FFFCE8B2"/>
      </patternFill>
    </fill>
    <fill>
      <patternFill patternType="solid">
        <fgColor rgb="FFF4C7C3"/>
        <bgColor rgb="FFF4C7C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69138"/>
        <bgColor rgb="FFE6913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4" fillId="5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10" fontId="4" fillId="0" borderId="0" xfId="0" applyNumberFormat="1" applyFont="1" applyAlignment="1">
      <alignment horizontal="center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0" fontId="8" fillId="8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3" fontId="4" fillId="9" borderId="0" xfId="0" applyNumberFormat="1" applyFont="1" applyFill="1" applyAlignment="1">
      <alignment horizontal="center"/>
    </xf>
    <xf numFmtId="165" fontId="5" fillId="9" borderId="0" xfId="0" applyNumberFormat="1" applyFont="1" applyFill="1" applyAlignment="1">
      <alignment horizontal="center"/>
    </xf>
    <xf numFmtId="10" fontId="6" fillId="10" borderId="0" xfId="0" applyNumberFormat="1" applyFont="1" applyFill="1" applyAlignment="1">
      <alignment horizontal="center"/>
    </xf>
    <xf numFmtId="3" fontId="6" fillId="10" borderId="0" xfId="0" applyNumberFormat="1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10" fontId="4" fillId="9" borderId="0" xfId="0" applyNumberFormat="1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3" fontId="4" fillId="11" borderId="0" xfId="0" applyNumberFormat="1" applyFont="1" applyFill="1" applyAlignment="1">
      <alignment horizontal="center"/>
    </xf>
    <xf numFmtId="165" fontId="5" fillId="11" borderId="0" xfId="0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2" fillId="12" borderId="0" xfId="0" applyFont="1" applyFill="1"/>
    <xf numFmtId="0" fontId="4" fillId="12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4" fillId="11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5" fillId="1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13" borderId="0" xfId="0" applyFont="1" applyFill="1" applyAlignment="1">
      <alignment horizontal="center"/>
    </xf>
    <xf numFmtId="3" fontId="4" fillId="13" borderId="0" xfId="0" applyNumberFormat="1" applyFont="1" applyFill="1" applyAlignment="1">
      <alignment horizontal="center"/>
    </xf>
    <xf numFmtId="165" fontId="5" fillId="13" borderId="0" xfId="0" applyNumberFormat="1" applyFont="1" applyFill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left" vertical="top"/>
    </xf>
    <xf numFmtId="0" fontId="4" fillId="13" borderId="0" xfId="0" applyFont="1" applyFill="1" applyAlignment="1">
      <alignment horizontal="center"/>
    </xf>
    <xf numFmtId="10" fontId="4" fillId="13" borderId="0" xfId="0" applyNumberFormat="1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10" fontId="11" fillId="14" borderId="0" xfId="0" applyNumberFormat="1" applyFont="1" applyFill="1" applyAlignment="1">
      <alignment horizontal="center"/>
    </xf>
    <xf numFmtId="3" fontId="11" fillId="14" borderId="0" xfId="0" applyNumberFormat="1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9" fontId="11" fillId="15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2" fillId="0" borderId="2" xfId="0" applyFont="1" applyBorder="1"/>
    <xf numFmtId="164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" fillId="9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</cellXfs>
  <cellStyles count="1">
    <cellStyle name="Normal" xfId="0" builtinId="0"/>
  </cellStyles>
  <dxfs count="6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25"/>
  <sheetViews>
    <sheetView workbookViewId="0">
      <selection activeCell="A2" sqref="A2:N2"/>
    </sheetView>
  </sheetViews>
  <sheetFormatPr defaultColWidth="14.42578125" defaultRowHeight="15.75" customHeight="1"/>
  <cols>
    <col min="2" max="2" width="7.7109375" customWidth="1"/>
    <col min="3" max="3" width="9.7109375" customWidth="1"/>
    <col min="4" max="4" width="7.7109375" customWidth="1"/>
    <col min="5" max="5" width="9.28515625" customWidth="1"/>
    <col min="6" max="6" width="7.5703125" customWidth="1"/>
    <col min="7" max="7" width="9" customWidth="1"/>
    <col min="8" max="8" width="7.5703125" customWidth="1"/>
    <col min="9" max="9" width="8.140625" customWidth="1"/>
    <col min="10" max="10" width="7.5703125" customWidth="1"/>
    <col min="11" max="13" width="8.85546875" customWidth="1"/>
  </cols>
  <sheetData>
    <row r="1" spans="1:14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1"/>
    </row>
    <row r="2" spans="1:14">
      <c r="A2" s="85">
        <v>43362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1"/>
    </row>
    <row r="3" spans="1:14" ht="15.75" customHeight="1">
      <c r="A3" s="5"/>
      <c r="B3" s="80" t="s">
        <v>5</v>
      </c>
      <c r="C3" s="81"/>
      <c r="D3" s="80" t="s">
        <v>6</v>
      </c>
      <c r="E3" s="81"/>
      <c r="F3" s="80" t="s">
        <v>7</v>
      </c>
      <c r="G3" s="81"/>
      <c r="H3" s="80" t="s">
        <v>8</v>
      </c>
      <c r="I3" s="81"/>
      <c r="J3" s="80" t="s">
        <v>9</v>
      </c>
      <c r="K3" s="81"/>
      <c r="L3" s="82" t="s">
        <v>14</v>
      </c>
      <c r="M3" s="81"/>
      <c r="N3" s="13" t="s">
        <v>20</v>
      </c>
    </row>
    <row r="4" spans="1:14">
      <c r="A4" s="15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>
      <c r="A5" s="18">
        <v>43163</v>
      </c>
      <c r="B5" s="8">
        <f>('Cosic 34'!C31)</f>
        <v>14</v>
      </c>
      <c r="C5" s="24">
        <f t="shared" ref="C5:C8" si="0">B5/N5</f>
        <v>0.5</v>
      </c>
      <c r="D5" s="8">
        <f>'Cosic 34'!D31</f>
        <v>14</v>
      </c>
      <c r="E5" s="24">
        <f t="shared" ref="E5:E8" si="1">D5/$N5</f>
        <v>0.5</v>
      </c>
      <c r="F5" s="8">
        <f>'Cosic 34'!E31</f>
        <v>9</v>
      </c>
      <c r="G5" s="24">
        <f t="shared" ref="G5:G8" si="2">F5/$N5</f>
        <v>0.32142857142857145</v>
      </c>
      <c r="H5" s="8">
        <f>'Cosic 34'!F31</f>
        <v>7</v>
      </c>
      <c r="I5" s="24">
        <f t="shared" ref="I5:I8" si="3">H5/$N5</f>
        <v>0.25</v>
      </c>
      <c r="J5" s="8">
        <f>'Cosic 34'!G31</f>
        <v>6</v>
      </c>
      <c r="K5" s="24">
        <f t="shared" ref="K5:K8" si="4">J5/$N5</f>
        <v>0.21428571428571427</v>
      </c>
      <c r="L5" s="27">
        <f>'Cosic 34'!H31</f>
        <v>5</v>
      </c>
      <c r="M5" s="24">
        <f t="shared" ref="M5:M8" si="5">L5/$N5</f>
        <v>0.17857142857142858</v>
      </c>
      <c r="N5" s="29">
        <v>28</v>
      </c>
    </row>
    <row r="6" spans="1:14">
      <c r="A6" s="18">
        <v>43226</v>
      </c>
      <c r="B6" s="8">
        <v>21</v>
      </c>
      <c r="C6" s="24">
        <f t="shared" si="0"/>
        <v>0.61764705882352944</v>
      </c>
      <c r="D6" s="8">
        <f>('Cosic 56'!D38)</f>
        <v>24</v>
      </c>
      <c r="E6" s="24">
        <f t="shared" si="1"/>
        <v>0.70588235294117652</v>
      </c>
      <c r="F6" s="8">
        <f>'Cosic 56'!E38</f>
        <v>19</v>
      </c>
      <c r="G6" s="24">
        <f t="shared" si="2"/>
        <v>0.55882352941176472</v>
      </c>
      <c r="H6" s="8">
        <f>'Cosic 56'!F38</f>
        <v>16</v>
      </c>
      <c r="I6" s="24">
        <f t="shared" si="3"/>
        <v>0.47058823529411764</v>
      </c>
      <c r="J6" s="8">
        <f>'Cosic 56'!G38</f>
        <v>18</v>
      </c>
      <c r="K6" s="24">
        <f t="shared" si="4"/>
        <v>0.52941176470588236</v>
      </c>
      <c r="L6" s="27">
        <f>'Cosic 56'!H38</f>
        <v>13</v>
      </c>
      <c r="M6" s="24">
        <f t="shared" si="5"/>
        <v>0.38235294117647056</v>
      </c>
      <c r="N6" s="29">
        <v>34</v>
      </c>
    </row>
    <row r="7" spans="1:14">
      <c r="A7" s="18">
        <v>43321</v>
      </c>
      <c r="B7" s="8">
        <f>('Cosic 89'!C37)</f>
        <v>18</v>
      </c>
      <c r="C7" s="24">
        <f t="shared" si="0"/>
        <v>0.54545454545454541</v>
      </c>
      <c r="D7" s="8">
        <f>'Cosic 89'!D37</f>
        <v>22</v>
      </c>
      <c r="E7" s="24">
        <f t="shared" si="1"/>
        <v>0.66666666666666663</v>
      </c>
      <c r="F7" s="8">
        <f>'Cosic 89'!E37</f>
        <v>13</v>
      </c>
      <c r="G7" s="24">
        <f t="shared" si="2"/>
        <v>0.39393939393939392</v>
      </c>
      <c r="H7" s="8">
        <f>'Cosic 89'!F37</f>
        <v>10</v>
      </c>
      <c r="I7" s="24">
        <f t="shared" si="3"/>
        <v>0.30303030303030304</v>
      </c>
      <c r="J7" s="8">
        <f>'Cosic 89'!G37</f>
        <v>11</v>
      </c>
      <c r="K7" s="24">
        <f t="shared" si="4"/>
        <v>0.33333333333333331</v>
      </c>
      <c r="L7" s="27">
        <f>'Cosic 89'!H37</f>
        <v>4</v>
      </c>
      <c r="M7" s="24">
        <f t="shared" si="5"/>
        <v>0.12121212121212122</v>
      </c>
      <c r="N7" s="29">
        <v>33</v>
      </c>
    </row>
    <row r="8" spans="1:14">
      <c r="A8" s="15" t="s">
        <v>53</v>
      </c>
      <c r="B8" s="30">
        <f>SUM(B5:B7)</f>
        <v>53</v>
      </c>
      <c r="C8" s="31">
        <f t="shared" si="0"/>
        <v>0.55789473684210522</v>
      </c>
      <c r="D8" s="30">
        <f>SUM(D5:D7)</f>
        <v>60</v>
      </c>
      <c r="E8" s="31">
        <f t="shared" si="1"/>
        <v>0.63157894736842102</v>
      </c>
      <c r="F8" s="30">
        <f>SUM(F5:F7)</f>
        <v>41</v>
      </c>
      <c r="G8" s="31">
        <f t="shared" si="2"/>
        <v>0.43157894736842106</v>
      </c>
      <c r="H8" s="30">
        <f>SUM(H5:H7)</f>
        <v>33</v>
      </c>
      <c r="I8" s="31">
        <f t="shared" si="3"/>
        <v>0.3473684210526316</v>
      </c>
      <c r="J8" s="30">
        <f>SUM(J5:J7)</f>
        <v>35</v>
      </c>
      <c r="K8" s="31">
        <f t="shared" si="4"/>
        <v>0.36842105263157893</v>
      </c>
      <c r="L8" s="32">
        <f>SUM(L5:L7)</f>
        <v>22</v>
      </c>
      <c r="M8" s="31">
        <f t="shared" si="5"/>
        <v>0.23157894736842105</v>
      </c>
      <c r="N8" s="30">
        <f>SUM(N5:N7)</f>
        <v>95</v>
      </c>
    </row>
    <row r="9" spans="1:14">
      <c r="A9" s="33" t="s">
        <v>54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34"/>
      <c r="N9" s="34"/>
    </row>
    <row r="10" spans="1:14">
      <c r="A10" s="36">
        <v>43226</v>
      </c>
      <c r="B10" s="8">
        <v>25</v>
      </c>
      <c r="C10" s="24">
        <f>B10/$N10</f>
        <v>0.73529411764705888</v>
      </c>
      <c r="D10" s="8">
        <v>25</v>
      </c>
      <c r="E10" s="37">
        <f t="shared" ref="E10:E12" si="6">D10/$N10</f>
        <v>0.73529411764705888</v>
      </c>
      <c r="F10" s="21">
        <v>20</v>
      </c>
      <c r="G10" s="37">
        <f t="shared" ref="G10:G12" si="7">F10/$N10</f>
        <v>0.58823529411764708</v>
      </c>
      <c r="H10" s="21">
        <v>13</v>
      </c>
      <c r="I10" s="37">
        <f t="shared" ref="I10:I12" si="8">H10/$N10</f>
        <v>0.38235294117647056</v>
      </c>
      <c r="J10" s="21">
        <v>11</v>
      </c>
      <c r="K10" s="37">
        <f t="shared" ref="K10:K12" si="9">J10/$N10</f>
        <v>0.3235294117647059</v>
      </c>
      <c r="L10" s="38">
        <v>10</v>
      </c>
      <c r="M10" s="37">
        <f t="shared" ref="M10:M12" si="10">L10/$N10</f>
        <v>0.29411764705882354</v>
      </c>
      <c r="N10" s="39">
        <v>34</v>
      </c>
    </row>
    <row r="11" spans="1:14">
      <c r="A11" s="36">
        <v>43321</v>
      </c>
      <c r="B11" s="8">
        <v>25</v>
      </c>
      <c r="C11" s="24">
        <f>B11/N11</f>
        <v>0.78125</v>
      </c>
      <c r="D11" s="8">
        <v>25</v>
      </c>
      <c r="E11" s="37">
        <f t="shared" si="6"/>
        <v>0.78125</v>
      </c>
      <c r="F11" s="21">
        <v>23</v>
      </c>
      <c r="G11" s="37">
        <f t="shared" si="7"/>
        <v>0.71875</v>
      </c>
      <c r="H11" s="21">
        <v>18</v>
      </c>
      <c r="I11" s="37">
        <f t="shared" si="8"/>
        <v>0.5625</v>
      </c>
      <c r="J11" s="21">
        <v>19</v>
      </c>
      <c r="K11" s="37">
        <f t="shared" si="9"/>
        <v>0.59375</v>
      </c>
      <c r="L11" s="38">
        <v>17</v>
      </c>
      <c r="M11" s="37">
        <f t="shared" si="10"/>
        <v>0.53125</v>
      </c>
      <c r="N11" s="39">
        <v>32</v>
      </c>
    </row>
    <row r="12" spans="1:14">
      <c r="A12" s="33" t="s">
        <v>53</v>
      </c>
      <c r="B12" s="34">
        <f>SUM(B10:B11)</f>
        <v>50</v>
      </c>
      <c r="C12" s="45">
        <f>B12/$N12</f>
        <v>0.75757575757575757</v>
      </c>
      <c r="D12" s="34">
        <f>SUM(D10:D11)</f>
        <v>50</v>
      </c>
      <c r="E12" s="45">
        <f t="shared" si="6"/>
        <v>0.75757575757575757</v>
      </c>
      <c r="F12" s="34">
        <f>SUM(F10:F11)</f>
        <v>43</v>
      </c>
      <c r="G12" s="45">
        <f t="shared" si="7"/>
        <v>0.65151515151515149</v>
      </c>
      <c r="H12" s="34">
        <f>SUM(H10:H11)</f>
        <v>31</v>
      </c>
      <c r="I12" s="45">
        <f t="shared" si="8"/>
        <v>0.46969696969696972</v>
      </c>
      <c r="J12" s="34">
        <f>SUM(J10:J11)</f>
        <v>30</v>
      </c>
      <c r="K12" s="45">
        <f t="shared" si="9"/>
        <v>0.45454545454545453</v>
      </c>
      <c r="L12" s="35">
        <f>SUM(L10:L11)</f>
        <v>27</v>
      </c>
      <c r="M12" s="45">
        <f t="shared" si="10"/>
        <v>0.40909090909090912</v>
      </c>
      <c r="N12" s="34">
        <f>SUM(N10:N11)</f>
        <v>66</v>
      </c>
    </row>
    <row r="13" spans="1:14">
      <c r="A13" s="47" t="s">
        <v>60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50"/>
      <c r="M13" s="48"/>
      <c r="N13" s="48"/>
    </row>
    <row r="14" spans="1:14" ht="15">
      <c r="A14" s="51">
        <v>43163</v>
      </c>
      <c r="B14" s="8">
        <v>14</v>
      </c>
      <c r="C14" s="24">
        <f t="shared" ref="C14:C17" si="11">B14/$N14</f>
        <v>0.53846153846153844</v>
      </c>
      <c r="D14" s="8">
        <v>17</v>
      </c>
      <c r="E14" s="52">
        <f t="shared" ref="E14:E17" si="12">D14/$N14</f>
        <v>0.65384615384615385</v>
      </c>
      <c r="F14" s="8">
        <v>13</v>
      </c>
      <c r="G14" s="24">
        <f t="shared" ref="G14:G17" si="13">F14/$N14</f>
        <v>0.5</v>
      </c>
      <c r="H14" s="8">
        <v>11</v>
      </c>
      <c r="I14" s="24">
        <f t="shared" ref="I14:I17" si="14">H14/$N14</f>
        <v>0.42307692307692307</v>
      </c>
      <c r="J14" s="8">
        <v>11</v>
      </c>
      <c r="K14" s="24">
        <f t="shared" ref="K14:K17" si="15">J14/$N14</f>
        <v>0.42307692307692307</v>
      </c>
      <c r="L14" s="27">
        <v>10</v>
      </c>
      <c r="M14" s="24">
        <f t="shared" ref="M14:M17" si="16">L14/$N14</f>
        <v>0.38461538461538464</v>
      </c>
      <c r="N14" s="55">
        <v>26</v>
      </c>
    </row>
    <row r="15" spans="1:14" ht="15">
      <c r="A15" s="51">
        <v>43226</v>
      </c>
      <c r="B15" s="8">
        <v>20</v>
      </c>
      <c r="C15" s="24">
        <f t="shared" si="11"/>
        <v>0.58823529411764708</v>
      </c>
      <c r="D15" s="8">
        <v>25</v>
      </c>
      <c r="E15" s="24">
        <f t="shared" si="12"/>
        <v>0.73529411764705888</v>
      </c>
      <c r="F15" s="8">
        <v>19</v>
      </c>
      <c r="G15" s="24">
        <f t="shared" si="13"/>
        <v>0.55882352941176472</v>
      </c>
      <c r="H15" s="8">
        <v>11</v>
      </c>
      <c r="I15" s="24">
        <f t="shared" si="14"/>
        <v>0.3235294117647059</v>
      </c>
      <c r="J15" s="8">
        <v>12</v>
      </c>
      <c r="K15" s="24">
        <f t="shared" si="15"/>
        <v>0.35294117647058826</v>
      </c>
      <c r="L15" s="27">
        <v>10</v>
      </c>
      <c r="M15" s="24">
        <f t="shared" si="16"/>
        <v>0.29411764705882354</v>
      </c>
      <c r="N15" s="55">
        <v>34</v>
      </c>
    </row>
    <row r="16" spans="1:14" ht="15">
      <c r="A16" s="51">
        <v>43321</v>
      </c>
      <c r="B16" s="8">
        <v>16</v>
      </c>
      <c r="C16" s="24">
        <f t="shared" si="11"/>
        <v>0.5161290322580645</v>
      </c>
      <c r="D16" s="8">
        <v>21</v>
      </c>
      <c r="E16" s="24">
        <f t="shared" si="12"/>
        <v>0.67741935483870963</v>
      </c>
      <c r="F16" s="8">
        <v>12</v>
      </c>
      <c r="G16" s="24">
        <f t="shared" si="13"/>
        <v>0.38709677419354838</v>
      </c>
      <c r="H16" s="8">
        <v>7</v>
      </c>
      <c r="I16" s="24">
        <f t="shared" si="14"/>
        <v>0.22580645161290322</v>
      </c>
      <c r="J16" s="8">
        <v>8</v>
      </c>
      <c r="K16" s="24">
        <f t="shared" si="15"/>
        <v>0.25806451612903225</v>
      </c>
      <c r="L16" s="27">
        <v>4</v>
      </c>
      <c r="M16" s="24">
        <f t="shared" si="16"/>
        <v>0.12903225806451613</v>
      </c>
      <c r="N16" s="55">
        <v>31</v>
      </c>
    </row>
    <row r="17" spans="1:14" ht="15">
      <c r="A17" s="47" t="s">
        <v>53</v>
      </c>
      <c r="B17" s="48">
        <f>SUM(B14:B16)</f>
        <v>50</v>
      </c>
      <c r="C17" s="58">
        <f t="shared" si="11"/>
        <v>0.5494505494505495</v>
      </c>
      <c r="D17" s="48">
        <f>SUM(D14:D16)</f>
        <v>63</v>
      </c>
      <c r="E17" s="58">
        <f t="shared" si="12"/>
        <v>0.69230769230769229</v>
      </c>
      <c r="F17" s="48">
        <f>SUM(F14:F16)</f>
        <v>44</v>
      </c>
      <c r="G17" s="58">
        <f t="shared" si="13"/>
        <v>0.48351648351648352</v>
      </c>
      <c r="H17" s="48">
        <f>SUM(H14:H16)</f>
        <v>29</v>
      </c>
      <c r="I17" s="58">
        <f t="shared" si="14"/>
        <v>0.31868131868131866</v>
      </c>
      <c r="J17" s="48">
        <f>SUM(J14:J16)</f>
        <v>31</v>
      </c>
      <c r="K17" s="58">
        <f t="shared" si="15"/>
        <v>0.34065934065934067</v>
      </c>
      <c r="L17" s="50">
        <f>SUM(L14:L16)</f>
        <v>24</v>
      </c>
      <c r="M17" s="58">
        <f t="shared" si="16"/>
        <v>0.26373626373626374</v>
      </c>
      <c r="N17" s="48">
        <f>SUM(N14:N16)</f>
        <v>91</v>
      </c>
    </row>
    <row r="18" spans="1:14" ht="15">
      <c r="A18" s="61" t="s">
        <v>61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63"/>
      <c r="N18" s="63"/>
    </row>
    <row r="19" spans="1:14" ht="15">
      <c r="A19" s="65">
        <v>43163</v>
      </c>
      <c r="B19" s="8">
        <f>'Valentine 34'!C32</f>
        <v>17</v>
      </c>
      <c r="C19" s="24">
        <f t="shared" ref="C19:C20" si="17">B19/N19</f>
        <v>0.6071428571428571</v>
      </c>
      <c r="D19" s="8">
        <f>'Valentine 34'!D32</f>
        <v>17</v>
      </c>
      <c r="E19" s="24">
        <f t="shared" ref="E19:E20" si="18">D19/N19</f>
        <v>0.6071428571428571</v>
      </c>
      <c r="F19" s="8">
        <f>'Valentine 34'!E32</f>
        <v>10</v>
      </c>
      <c r="G19" s="24">
        <f t="shared" ref="G19:G20" si="19">F19/N19</f>
        <v>0.35714285714285715</v>
      </c>
      <c r="H19" s="8">
        <f>'Valentine 34'!F32</f>
        <v>10</v>
      </c>
      <c r="I19" s="24">
        <f t="shared" ref="I19:I20" si="20">H19/N19</f>
        <v>0.35714285714285715</v>
      </c>
      <c r="J19" s="8">
        <f>'Valentine 34'!G32</f>
        <v>9</v>
      </c>
      <c r="K19" s="24">
        <f t="shared" ref="K19:K21" si="21">J19/$N19</f>
        <v>0.32142857142857145</v>
      </c>
      <c r="L19" s="27">
        <f>'Valentine 34'!H32</f>
        <v>6</v>
      </c>
      <c r="M19" s="24">
        <f t="shared" ref="M19:M21" si="22">L19/$N19</f>
        <v>0.21428571428571427</v>
      </c>
      <c r="N19" s="68">
        <v>28</v>
      </c>
    </row>
    <row r="20" spans="1:14" ht="15">
      <c r="A20" s="65">
        <v>43321</v>
      </c>
      <c r="B20" s="8">
        <f>'Valentine 89'!C37</f>
        <v>19</v>
      </c>
      <c r="C20" s="24">
        <f t="shared" si="17"/>
        <v>0.5757575757575758</v>
      </c>
      <c r="D20" s="8">
        <f>'Valentine 89'!D37</f>
        <v>21</v>
      </c>
      <c r="E20" s="24">
        <f t="shared" si="18"/>
        <v>0.63636363636363635</v>
      </c>
      <c r="F20" s="8">
        <f>'Valentine 89'!E37</f>
        <v>17</v>
      </c>
      <c r="G20" s="24">
        <f t="shared" si="19"/>
        <v>0.51515151515151514</v>
      </c>
      <c r="H20" s="8">
        <f>'Valentine 89'!F37</f>
        <v>16</v>
      </c>
      <c r="I20" s="24">
        <f t="shared" si="20"/>
        <v>0.48484848484848486</v>
      </c>
      <c r="J20" s="8">
        <f>'Valentine 89'!G37</f>
        <v>13</v>
      </c>
      <c r="K20" s="24">
        <f t="shared" si="21"/>
        <v>0.39393939393939392</v>
      </c>
      <c r="L20" s="27">
        <f>'Valentine 89'!H37</f>
        <v>10</v>
      </c>
      <c r="M20" s="24">
        <f t="shared" si="22"/>
        <v>0.30303030303030304</v>
      </c>
      <c r="N20" s="68">
        <v>33</v>
      </c>
    </row>
    <row r="21" spans="1:14" ht="15">
      <c r="A21" s="61" t="s">
        <v>53</v>
      </c>
      <c r="B21" s="63">
        <f>SUM(B19:B20)</f>
        <v>36</v>
      </c>
      <c r="C21" s="69">
        <f>B21/$N21</f>
        <v>0.5901639344262295</v>
      </c>
      <c r="D21" s="63">
        <f>SUM(D19:D20)</f>
        <v>38</v>
      </c>
      <c r="E21" s="69">
        <f>D21/$N21</f>
        <v>0.62295081967213117</v>
      </c>
      <c r="F21" s="63">
        <f>SUM(F19:F20)</f>
        <v>27</v>
      </c>
      <c r="G21" s="69">
        <f>F21/$N21</f>
        <v>0.44262295081967212</v>
      </c>
      <c r="H21" s="63">
        <f>SUM(H19:H20)</f>
        <v>26</v>
      </c>
      <c r="I21" s="69">
        <f>H21/$N21</f>
        <v>0.42622950819672129</v>
      </c>
      <c r="J21" s="63">
        <f>SUM(J19:J20)</f>
        <v>22</v>
      </c>
      <c r="K21" s="69">
        <f t="shared" si="21"/>
        <v>0.36065573770491804</v>
      </c>
      <c r="L21" s="64">
        <f>SUM(L19:L20)</f>
        <v>16</v>
      </c>
      <c r="M21" s="69">
        <f t="shared" si="22"/>
        <v>0.26229508196721313</v>
      </c>
      <c r="N21" s="63">
        <f>SUM(N19:N20)</f>
        <v>61</v>
      </c>
    </row>
    <row r="23" spans="1:14">
      <c r="A23" s="70" t="s">
        <v>62</v>
      </c>
      <c r="B23" s="71">
        <f>SUM(B8+B12+B17+B21)</f>
        <v>189</v>
      </c>
      <c r="C23" s="72">
        <f>B23/N23</f>
        <v>0.60383386581469645</v>
      </c>
      <c r="D23" s="71">
        <f>SUM(D8+D12+D17+D21)</f>
        <v>211</v>
      </c>
      <c r="E23" s="72">
        <f>D23/$N23</f>
        <v>0.67412140575079871</v>
      </c>
      <c r="F23" s="71">
        <f>SUM(F8+F12+F17+F21)</f>
        <v>155</v>
      </c>
      <c r="G23" s="72">
        <f>F23/$N23</f>
        <v>0.49520766773162939</v>
      </c>
      <c r="H23" s="71">
        <f>SUM(H8+H12+H17+H21)</f>
        <v>119</v>
      </c>
      <c r="I23" s="72">
        <f>H23/$N23</f>
        <v>0.38019169329073482</v>
      </c>
      <c r="J23" s="71">
        <f>SUM(J8+J12+J17+J21)</f>
        <v>118</v>
      </c>
      <c r="K23" s="72">
        <f>J23/$N23</f>
        <v>0.3769968051118211</v>
      </c>
      <c r="L23" s="73">
        <f>SUM(L8+L12+L17+L21)</f>
        <v>89</v>
      </c>
      <c r="M23" s="72">
        <f>L23/$N23</f>
        <v>0.28434504792332266</v>
      </c>
      <c r="N23" s="71">
        <f>SUM(N8+N12+N17+N21)</f>
        <v>313</v>
      </c>
    </row>
    <row r="25" spans="1:14">
      <c r="A25" s="74" t="s">
        <v>63</v>
      </c>
      <c r="B25" s="75"/>
      <c r="C25" s="76">
        <v>0.6</v>
      </c>
      <c r="D25" s="75"/>
      <c r="E25" s="76">
        <v>0.6</v>
      </c>
      <c r="F25" s="75"/>
      <c r="G25" s="76">
        <v>0.5</v>
      </c>
      <c r="H25" s="75"/>
      <c r="I25" s="76">
        <v>0.4</v>
      </c>
      <c r="J25" s="75"/>
      <c r="K25" s="76">
        <v>0.4</v>
      </c>
      <c r="L25" s="75"/>
      <c r="M25" s="75"/>
      <c r="N25" s="75"/>
    </row>
  </sheetData>
  <mergeCells count="8">
    <mergeCell ref="L3:M3"/>
    <mergeCell ref="A1:N1"/>
    <mergeCell ref="A2:N2"/>
    <mergeCell ref="H3:I3"/>
    <mergeCell ref="B3:C3"/>
    <mergeCell ref="D3:E3"/>
    <mergeCell ref="F3:G3"/>
    <mergeCell ref="J3:K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4"/>
  <sheetViews>
    <sheetView workbookViewId="0"/>
  </sheetViews>
  <sheetFormatPr defaultColWidth="14.42578125" defaultRowHeight="15.75" customHeight="1"/>
  <cols>
    <col min="1" max="1" width="5.5703125" customWidth="1"/>
    <col min="2" max="2" width="24.140625" customWidth="1"/>
  </cols>
  <sheetData>
    <row r="1" spans="1:11">
      <c r="A1" s="92" t="s">
        <v>68</v>
      </c>
      <c r="B1" s="88"/>
      <c r="C1" s="88"/>
      <c r="D1" s="88"/>
      <c r="E1" s="88"/>
      <c r="F1" s="88"/>
      <c r="G1" s="88"/>
      <c r="H1" s="88"/>
      <c r="I1" s="1"/>
      <c r="J1" s="1"/>
      <c r="K1" s="1"/>
    </row>
    <row r="2" spans="1:11">
      <c r="A2" s="41" t="s">
        <v>3</v>
      </c>
      <c r="B2" s="42" t="s">
        <v>4</v>
      </c>
      <c r="C2" s="44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6" t="s">
        <v>10</v>
      </c>
      <c r="I2" s="4"/>
      <c r="J2" s="4"/>
      <c r="K2" s="4"/>
    </row>
    <row r="3" spans="1:11">
      <c r="A3" s="20">
        <v>1</v>
      </c>
      <c r="B3" s="7" t="s">
        <v>11</v>
      </c>
      <c r="C3" s="8">
        <v>3</v>
      </c>
      <c r="D3" s="8">
        <v>3</v>
      </c>
      <c r="E3" s="8">
        <v>3</v>
      </c>
      <c r="F3" s="8">
        <v>3</v>
      </c>
      <c r="G3" s="8">
        <v>3</v>
      </c>
      <c r="H3" s="8" t="s">
        <v>59</v>
      </c>
      <c r="I3" s="90" t="s">
        <v>58</v>
      </c>
      <c r="J3" s="88"/>
      <c r="K3" s="88"/>
    </row>
    <row r="4" spans="1:11">
      <c r="A4" s="20">
        <v>2</v>
      </c>
      <c r="B4" s="7" t="s">
        <v>12</v>
      </c>
      <c r="C4" s="8">
        <v>3</v>
      </c>
      <c r="D4" s="8">
        <v>3</v>
      </c>
      <c r="E4" s="8">
        <v>3</v>
      </c>
      <c r="F4" s="8">
        <v>2</v>
      </c>
      <c r="G4" s="8">
        <v>1</v>
      </c>
      <c r="H4" s="8"/>
      <c r="I4" s="88"/>
      <c r="J4" s="88"/>
      <c r="K4" s="88"/>
    </row>
    <row r="5" spans="1:11">
      <c r="A5" s="20">
        <v>3</v>
      </c>
      <c r="B5" s="7" t="s">
        <v>15</v>
      </c>
      <c r="C5" s="8">
        <v>3</v>
      </c>
      <c r="D5" s="8">
        <v>2</v>
      </c>
      <c r="E5" s="8">
        <v>2</v>
      </c>
      <c r="F5" s="8">
        <v>2</v>
      </c>
      <c r="G5" s="8">
        <v>1</v>
      </c>
      <c r="H5" s="8"/>
      <c r="I5" s="8"/>
      <c r="J5" s="8"/>
      <c r="K5" s="8"/>
    </row>
    <row r="6" spans="1:11">
      <c r="A6" s="20">
        <v>4</v>
      </c>
      <c r="B6" s="7" t="s">
        <v>16</v>
      </c>
      <c r="C6" s="8">
        <v>3</v>
      </c>
      <c r="D6" s="8">
        <v>2</v>
      </c>
      <c r="E6" s="8">
        <v>3</v>
      </c>
      <c r="F6" s="8">
        <v>3</v>
      </c>
      <c r="G6" s="8">
        <v>2</v>
      </c>
      <c r="H6" s="8"/>
      <c r="I6" s="11"/>
      <c r="J6" s="8"/>
      <c r="K6" s="8"/>
    </row>
    <row r="7" spans="1:11">
      <c r="A7" s="20">
        <v>5</v>
      </c>
      <c r="B7" s="7" t="s">
        <v>17</v>
      </c>
      <c r="C7" s="8">
        <v>3</v>
      </c>
      <c r="D7" s="8">
        <v>3</v>
      </c>
      <c r="E7" s="8">
        <v>3</v>
      </c>
      <c r="F7" s="8">
        <v>3</v>
      </c>
      <c r="G7" s="8">
        <v>3</v>
      </c>
      <c r="H7" s="8" t="s">
        <v>59</v>
      </c>
      <c r="I7" s="11"/>
      <c r="J7" s="11"/>
      <c r="K7" s="11"/>
    </row>
    <row r="8" spans="1:11">
      <c r="A8" s="20">
        <v>6</v>
      </c>
      <c r="B8" s="7" t="s">
        <v>18</v>
      </c>
      <c r="C8" s="8">
        <v>2</v>
      </c>
      <c r="D8" s="8">
        <v>3</v>
      </c>
      <c r="E8" s="8">
        <v>2</v>
      </c>
      <c r="F8" s="8">
        <v>2</v>
      </c>
      <c r="G8" s="8">
        <v>1</v>
      </c>
      <c r="H8" s="8"/>
      <c r="I8" s="8"/>
      <c r="J8" s="8"/>
      <c r="K8" s="8"/>
    </row>
    <row r="9" spans="1:11">
      <c r="A9" s="20">
        <v>7</v>
      </c>
      <c r="B9" s="7" t="s">
        <v>21</v>
      </c>
      <c r="C9" s="8">
        <v>3</v>
      </c>
      <c r="D9" s="8">
        <v>3</v>
      </c>
      <c r="E9" s="8">
        <v>3</v>
      </c>
      <c r="F9" s="8">
        <v>3</v>
      </c>
      <c r="G9" s="8">
        <v>3</v>
      </c>
      <c r="H9" s="8" t="s">
        <v>59</v>
      </c>
      <c r="I9" s="11"/>
      <c r="J9" s="11"/>
      <c r="K9" s="11"/>
    </row>
    <row r="10" spans="1:11">
      <c r="A10" s="20">
        <v>8</v>
      </c>
      <c r="B10" s="7" t="s">
        <v>22</v>
      </c>
      <c r="C10" s="8">
        <v>3</v>
      </c>
      <c r="D10" s="8">
        <v>2</v>
      </c>
      <c r="E10" s="8">
        <v>2</v>
      </c>
      <c r="F10" s="8">
        <v>3</v>
      </c>
      <c r="G10" s="8">
        <v>2</v>
      </c>
      <c r="H10" s="8"/>
      <c r="I10" s="8"/>
      <c r="J10" s="8"/>
      <c r="K10" s="8"/>
    </row>
    <row r="11" spans="1:11">
      <c r="A11" s="20">
        <v>9</v>
      </c>
      <c r="B11" s="7" t="s">
        <v>23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/>
      <c r="I11" s="8"/>
      <c r="J11" s="8"/>
      <c r="K11" s="8"/>
    </row>
    <row r="12" spans="1:11">
      <c r="A12" s="20">
        <v>10</v>
      </c>
      <c r="B12" s="7" t="s">
        <v>24</v>
      </c>
      <c r="C12" s="8">
        <v>3</v>
      </c>
      <c r="D12" s="8">
        <v>3</v>
      </c>
      <c r="E12" s="8">
        <v>2</v>
      </c>
      <c r="F12" s="8">
        <v>3</v>
      </c>
      <c r="G12" s="8">
        <v>3</v>
      </c>
      <c r="H12" s="8"/>
      <c r="I12" s="8"/>
      <c r="J12" s="8"/>
      <c r="K12" s="8"/>
    </row>
    <row r="13" spans="1:11">
      <c r="A13" s="20">
        <v>11</v>
      </c>
      <c r="B13" s="7" t="s">
        <v>25</v>
      </c>
      <c r="C13" s="8">
        <v>3</v>
      </c>
      <c r="D13" s="8">
        <v>3</v>
      </c>
      <c r="E13" s="8">
        <v>3</v>
      </c>
      <c r="F13" s="8">
        <v>2</v>
      </c>
      <c r="G13" s="8">
        <v>3</v>
      </c>
      <c r="H13" s="8"/>
      <c r="I13" s="8"/>
      <c r="J13" s="8"/>
      <c r="K13" s="8"/>
    </row>
    <row r="14" spans="1:11">
      <c r="A14" s="20">
        <v>12</v>
      </c>
      <c r="B14" s="7" t="s">
        <v>27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/>
      <c r="I14" s="8"/>
      <c r="J14" s="8"/>
      <c r="K14" s="8"/>
    </row>
    <row r="15" spans="1:11">
      <c r="A15" s="20">
        <v>13</v>
      </c>
      <c r="B15" s="7" t="s">
        <v>28</v>
      </c>
      <c r="C15" s="8">
        <v>3</v>
      </c>
      <c r="D15" s="8">
        <v>3</v>
      </c>
      <c r="E15" s="8">
        <v>2</v>
      </c>
      <c r="F15" s="8">
        <v>2</v>
      </c>
      <c r="G15" s="8">
        <v>1</v>
      </c>
      <c r="H15" s="8"/>
      <c r="I15" s="8"/>
      <c r="J15" s="8"/>
      <c r="K15" s="8"/>
    </row>
    <row r="16" spans="1:11">
      <c r="A16" s="20">
        <v>14</v>
      </c>
      <c r="B16" s="7" t="s">
        <v>29</v>
      </c>
      <c r="C16" s="8">
        <v>3</v>
      </c>
      <c r="D16" s="8">
        <v>3</v>
      </c>
      <c r="E16" s="8">
        <v>2</v>
      </c>
      <c r="F16" s="8">
        <v>1</v>
      </c>
      <c r="G16" s="8">
        <v>1</v>
      </c>
      <c r="H16" s="8"/>
      <c r="I16" s="8"/>
      <c r="J16" s="8"/>
      <c r="K16" s="8"/>
    </row>
    <row r="17" spans="1:11">
      <c r="A17" s="20">
        <v>15</v>
      </c>
      <c r="B17" s="7" t="s">
        <v>30</v>
      </c>
      <c r="C17" s="8">
        <v>3</v>
      </c>
      <c r="D17" s="8">
        <v>2</v>
      </c>
      <c r="E17" s="8">
        <v>2</v>
      </c>
      <c r="F17" s="8">
        <v>1</v>
      </c>
      <c r="G17" s="8">
        <v>1</v>
      </c>
      <c r="H17" s="8"/>
      <c r="I17" s="8"/>
      <c r="J17" s="8"/>
      <c r="K17" s="8"/>
    </row>
    <row r="18" spans="1:11">
      <c r="A18" s="20">
        <v>16</v>
      </c>
      <c r="B18" s="7" t="s">
        <v>31</v>
      </c>
      <c r="C18" s="8">
        <v>2</v>
      </c>
      <c r="D18" s="8">
        <v>3</v>
      </c>
      <c r="E18" s="8">
        <v>2</v>
      </c>
      <c r="F18" s="8">
        <v>1</v>
      </c>
      <c r="G18" s="8">
        <v>1</v>
      </c>
      <c r="H18" s="8"/>
      <c r="I18" s="8"/>
      <c r="J18" s="8"/>
      <c r="K18" s="8"/>
    </row>
    <row r="19" spans="1:11">
      <c r="A19" s="20">
        <v>17</v>
      </c>
      <c r="B19" s="7" t="s">
        <v>32</v>
      </c>
      <c r="C19" s="8">
        <v>2</v>
      </c>
      <c r="D19" s="8">
        <v>3</v>
      </c>
      <c r="E19" s="8">
        <v>2</v>
      </c>
      <c r="F19" s="8">
        <v>1</v>
      </c>
      <c r="G19" s="8">
        <v>1</v>
      </c>
      <c r="H19" s="8"/>
      <c r="I19" s="11"/>
      <c r="J19" s="11"/>
      <c r="K19" s="11"/>
    </row>
    <row r="20" spans="1:11">
      <c r="A20" s="20">
        <v>18</v>
      </c>
      <c r="B20" s="7" t="s">
        <v>33</v>
      </c>
      <c r="C20" s="8">
        <v>3</v>
      </c>
      <c r="D20" s="8">
        <v>3</v>
      </c>
      <c r="E20" s="8">
        <v>3</v>
      </c>
      <c r="F20" s="8">
        <v>2</v>
      </c>
      <c r="G20" s="8">
        <v>1</v>
      </c>
      <c r="H20" s="8"/>
      <c r="I20" s="11"/>
      <c r="J20" s="8"/>
      <c r="K20" s="11"/>
    </row>
    <row r="21" spans="1:11">
      <c r="A21" s="20">
        <v>19</v>
      </c>
      <c r="B21" s="7" t="s">
        <v>34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/>
      <c r="I21" s="8"/>
      <c r="J21" s="8"/>
      <c r="K21" s="8"/>
    </row>
    <row r="22" spans="1:11">
      <c r="A22" s="20">
        <v>20</v>
      </c>
      <c r="B22" s="7" t="s">
        <v>35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/>
      <c r="I22" s="11"/>
      <c r="J22" s="11"/>
      <c r="K22" s="11"/>
    </row>
    <row r="23" spans="1:11">
      <c r="A23" s="20">
        <v>21</v>
      </c>
      <c r="B23" s="7" t="s">
        <v>36</v>
      </c>
      <c r="C23" s="8">
        <v>3</v>
      </c>
      <c r="D23" s="8">
        <v>3</v>
      </c>
      <c r="E23" s="8">
        <v>2</v>
      </c>
      <c r="F23" s="8">
        <v>3</v>
      </c>
      <c r="G23" s="8">
        <v>3</v>
      </c>
      <c r="H23" s="8"/>
      <c r="I23" s="11"/>
      <c r="J23" s="11"/>
      <c r="K23" s="11"/>
    </row>
    <row r="24" spans="1:11">
      <c r="A24" s="20">
        <v>22</v>
      </c>
      <c r="B24" s="7" t="s">
        <v>37</v>
      </c>
      <c r="C24" s="8">
        <v>3</v>
      </c>
      <c r="D24" s="8">
        <v>3</v>
      </c>
      <c r="E24" s="8">
        <v>3</v>
      </c>
      <c r="F24" s="8">
        <v>3</v>
      </c>
      <c r="G24" s="8">
        <v>3</v>
      </c>
      <c r="H24" s="8" t="s">
        <v>59</v>
      </c>
      <c r="I24" s="8"/>
      <c r="J24" s="11"/>
      <c r="K24" s="8"/>
    </row>
    <row r="25" spans="1:11">
      <c r="A25" s="20">
        <v>23</v>
      </c>
      <c r="B25" s="7" t="s">
        <v>38</v>
      </c>
      <c r="C25" s="8">
        <v>2</v>
      </c>
      <c r="D25" s="8">
        <v>1</v>
      </c>
      <c r="E25" s="8">
        <v>2</v>
      </c>
      <c r="F25" s="8">
        <v>1</v>
      </c>
      <c r="G25" s="8">
        <v>1</v>
      </c>
      <c r="H25" s="8"/>
      <c r="I25" s="8"/>
      <c r="J25" s="8"/>
      <c r="K25" s="8"/>
    </row>
    <row r="26" spans="1:11">
      <c r="A26" s="20">
        <v>24</v>
      </c>
      <c r="B26" s="7" t="s">
        <v>39</v>
      </c>
      <c r="C26" s="8">
        <v>3</v>
      </c>
      <c r="D26" s="8">
        <v>3</v>
      </c>
      <c r="E26" s="8">
        <v>3</v>
      </c>
      <c r="F26" s="8">
        <v>3</v>
      </c>
      <c r="G26" s="8">
        <v>3</v>
      </c>
      <c r="H26" s="8" t="s">
        <v>59</v>
      </c>
      <c r="I26" s="11"/>
      <c r="J26" s="11"/>
      <c r="K26" s="11"/>
    </row>
    <row r="27" spans="1:11">
      <c r="A27" s="20">
        <v>25</v>
      </c>
      <c r="B27" s="7" t="s">
        <v>40</v>
      </c>
      <c r="C27" s="8">
        <v>2</v>
      </c>
      <c r="D27" s="8">
        <v>3</v>
      </c>
      <c r="E27" s="8">
        <v>1</v>
      </c>
      <c r="F27" s="8">
        <v>1</v>
      </c>
      <c r="G27" s="8">
        <v>1</v>
      </c>
      <c r="H27" s="8"/>
      <c r="I27" s="8"/>
      <c r="J27" s="8"/>
      <c r="K27" s="8"/>
    </row>
    <row r="28" spans="1:11">
      <c r="A28" s="20">
        <v>26</v>
      </c>
      <c r="B28" s="7" t="s">
        <v>41</v>
      </c>
      <c r="C28" s="8">
        <v>3</v>
      </c>
      <c r="D28" s="8">
        <v>3</v>
      </c>
      <c r="E28" s="8">
        <v>3</v>
      </c>
      <c r="F28" s="8">
        <v>3</v>
      </c>
      <c r="G28" s="8">
        <v>3</v>
      </c>
      <c r="H28" s="8" t="s">
        <v>59</v>
      </c>
      <c r="I28" s="11"/>
      <c r="J28" s="11"/>
      <c r="K28" s="11"/>
    </row>
    <row r="29" spans="1:11">
      <c r="A29" s="20">
        <v>27</v>
      </c>
      <c r="B29" s="7" t="s">
        <v>42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/>
      <c r="I29" s="8"/>
      <c r="J29" s="8"/>
      <c r="K29" s="8"/>
    </row>
    <row r="30" spans="1:11">
      <c r="A30" s="20">
        <v>28</v>
      </c>
      <c r="B30" s="7" t="s">
        <v>43</v>
      </c>
      <c r="C30" s="8">
        <v>2</v>
      </c>
      <c r="D30" s="8">
        <v>2</v>
      </c>
      <c r="E30" s="8">
        <v>2</v>
      </c>
      <c r="F30" s="8">
        <v>1</v>
      </c>
      <c r="G30" s="8">
        <v>1</v>
      </c>
      <c r="H30" s="8"/>
      <c r="I30" s="8"/>
      <c r="J30" s="8"/>
      <c r="K30" s="8"/>
    </row>
    <row r="31" spans="1:11">
      <c r="A31" s="11"/>
      <c r="B31" s="20"/>
      <c r="C31" s="22"/>
      <c r="D31" s="22"/>
      <c r="E31" s="22"/>
      <c r="F31" s="22"/>
      <c r="G31" s="22"/>
      <c r="H31" s="11"/>
      <c r="I31" s="11"/>
      <c r="J31" s="11"/>
      <c r="K31" s="11"/>
    </row>
    <row r="32" spans="1:11">
      <c r="B32" s="25" t="s">
        <v>50</v>
      </c>
      <c r="C32" s="25">
        <f t="shared" ref="C32:G32" si="0">COUNTIF(C3:C30, 3)</f>
        <v>17</v>
      </c>
      <c r="D32" s="25">
        <f t="shared" si="0"/>
        <v>17</v>
      </c>
      <c r="E32" s="25">
        <f t="shared" si="0"/>
        <v>10</v>
      </c>
      <c r="F32" s="25">
        <f t="shared" si="0"/>
        <v>10</v>
      </c>
      <c r="G32" s="25">
        <f t="shared" si="0"/>
        <v>9</v>
      </c>
      <c r="H32" s="25">
        <f>COUNTIF(H3:H30,"&lt;&gt;")</f>
        <v>6</v>
      </c>
    </row>
    <row r="33" spans="2:8">
      <c r="B33" s="26" t="s">
        <v>51</v>
      </c>
      <c r="C33" s="26">
        <f t="shared" ref="C33:H33" si="1">COUNTIF(C3:C30, 2)</f>
        <v>6</v>
      </c>
      <c r="D33" s="26">
        <f t="shared" si="1"/>
        <v>5</v>
      </c>
      <c r="E33" s="26">
        <f t="shared" si="1"/>
        <v>12</v>
      </c>
      <c r="F33" s="26">
        <f t="shared" si="1"/>
        <v>6</v>
      </c>
      <c r="G33" s="26">
        <f t="shared" si="1"/>
        <v>2</v>
      </c>
      <c r="H33" s="26">
        <f t="shared" si="1"/>
        <v>0</v>
      </c>
    </row>
    <row r="34" spans="2:8">
      <c r="B34" s="28" t="s">
        <v>52</v>
      </c>
      <c r="C34" s="28">
        <f t="shared" ref="C34:H34" si="2">COUNTIF(C3:C30,1)</f>
        <v>5</v>
      </c>
      <c r="D34" s="28">
        <f t="shared" si="2"/>
        <v>6</v>
      </c>
      <c r="E34" s="28">
        <f t="shared" si="2"/>
        <v>6</v>
      </c>
      <c r="F34" s="28">
        <f t="shared" si="2"/>
        <v>12</v>
      </c>
      <c r="G34" s="28">
        <f t="shared" si="2"/>
        <v>17</v>
      </c>
      <c r="H34" s="28">
        <f t="shared" si="2"/>
        <v>0</v>
      </c>
    </row>
  </sheetData>
  <mergeCells count="2">
    <mergeCell ref="A1:H1"/>
    <mergeCell ref="I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9"/>
  <sheetViews>
    <sheetView workbookViewId="0"/>
  </sheetViews>
  <sheetFormatPr defaultColWidth="14.42578125" defaultRowHeight="15.75" customHeight="1"/>
  <cols>
    <col min="1" max="1" width="5.5703125" customWidth="1"/>
    <col min="2" max="2" width="24.140625" customWidth="1"/>
  </cols>
  <sheetData>
    <row r="1" spans="1:11">
      <c r="A1" s="92" t="s">
        <v>69</v>
      </c>
      <c r="B1" s="88"/>
      <c r="C1" s="88"/>
      <c r="D1" s="88"/>
      <c r="E1" s="88"/>
      <c r="F1" s="88"/>
      <c r="G1" s="88"/>
      <c r="H1" s="88"/>
      <c r="I1" s="1"/>
      <c r="J1" s="1"/>
      <c r="K1" s="1"/>
    </row>
    <row r="2" spans="1:11">
      <c r="A2" s="41" t="s">
        <v>3</v>
      </c>
      <c r="B2" s="42" t="s">
        <v>4</v>
      </c>
      <c r="C2" s="44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6" t="s">
        <v>10</v>
      </c>
      <c r="I2" s="4"/>
      <c r="J2" s="4"/>
      <c r="K2" s="4"/>
    </row>
    <row r="3" spans="1:11">
      <c r="A3" s="20">
        <v>1</v>
      </c>
      <c r="B3" s="7" t="s">
        <v>11</v>
      </c>
      <c r="C3" s="8">
        <v>2</v>
      </c>
      <c r="D3" s="8">
        <v>1</v>
      </c>
      <c r="E3" s="8">
        <v>1</v>
      </c>
      <c r="F3" s="8">
        <v>1</v>
      </c>
      <c r="G3" s="8">
        <v>1</v>
      </c>
      <c r="H3" s="8"/>
      <c r="I3" s="90" t="s">
        <v>58</v>
      </c>
      <c r="J3" s="88"/>
      <c r="K3" s="88"/>
    </row>
    <row r="4" spans="1:11">
      <c r="A4" s="20">
        <v>2</v>
      </c>
      <c r="B4" s="7" t="s">
        <v>12</v>
      </c>
      <c r="C4" s="8">
        <v>2</v>
      </c>
      <c r="D4" s="8">
        <v>3</v>
      </c>
      <c r="E4" s="8">
        <v>1</v>
      </c>
      <c r="F4" s="8">
        <v>1</v>
      </c>
      <c r="G4" s="8">
        <v>1</v>
      </c>
      <c r="H4" s="8"/>
      <c r="I4" s="88"/>
      <c r="J4" s="88"/>
      <c r="K4" s="88"/>
    </row>
    <row r="5" spans="1:11">
      <c r="A5" s="20">
        <v>3</v>
      </c>
      <c r="B5" s="7" t="s">
        <v>15</v>
      </c>
      <c r="C5" s="8">
        <v>3</v>
      </c>
      <c r="D5" s="8">
        <v>3</v>
      </c>
      <c r="E5" s="8">
        <v>3</v>
      </c>
      <c r="F5" s="8">
        <v>3</v>
      </c>
      <c r="G5" s="8">
        <v>3</v>
      </c>
      <c r="H5" s="8" t="s">
        <v>59</v>
      </c>
      <c r="I5" s="11"/>
      <c r="J5" s="11"/>
      <c r="K5" s="8"/>
    </row>
    <row r="6" spans="1:11">
      <c r="A6" s="20">
        <v>4</v>
      </c>
      <c r="B6" s="7" t="s">
        <v>16</v>
      </c>
      <c r="C6" s="8">
        <v>1</v>
      </c>
      <c r="D6" s="8">
        <v>2</v>
      </c>
      <c r="E6" s="8">
        <v>2</v>
      </c>
      <c r="F6" s="8">
        <v>1</v>
      </c>
      <c r="G6" s="8">
        <v>1</v>
      </c>
      <c r="H6" s="8"/>
      <c r="I6" s="8"/>
      <c r="J6" s="8"/>
      <c r="K6" s="8"/>
    </row>
    <row r="7" spans="1:11">
      <c r="A7" s="20">
        <v>5</v>
      </c>
      <c r="B7" s="7" t="s">
        <v>17</v>
      </c>
      <c r="C7" s="8">
        <v>3</v>
      </c>
      <c r="D7" s="8">
        <v>3</v>
      </c>
      <c r="E7" s="8">
        <v>3</v>
      </c>
      <c r="F7" s="8">
        <v>3</v>
      </c>
      <c r="G7" s="8">
        <v>3</v>
      </c>
      <c r="H7" s="8" t="s">
        <v>59</v>
      </c>
      <c r="I7" s="11"/>
      <c r="J7" s="11"/>
      <c r="K7" s="11"/>
    </row>
    <row r="8" spans="1:11">
      <c r="A8" s="20">
        <v>6</v>
      </c>
      <c r="B8" s="7" t="s">
        <v>18</v>
      </c>
      <c r="C8" s="8">
        <v>3</v>
      </c>
      <c r="D8" s="8">
        <v>3</v>
      </c>
      <c r="E8" s="8">
        <v>3</v>
      </c>
      <c r="F8" s="8">
        <v>3</v>
      </c>
      <c r="G8" s="8">
        <v>2</v>
      </c>
      <c r="H8" s="8"/>
      <c r="I8" s="11"/>
      <c r="J8" s="8"/>
      <c r="K8" s="11"/>
    </row>
    <row r="9" spans="1:11">
      <c r="A9" s="20">
        <v>7</v>
      </c>
      <c r="B9" s="7" t="s">
        <v>21</v>
      </c>
      <c r="C9" s="8">
        <v>3</v>
      </c>
      <c r="D9" s="8">
        <v>3</v>
      </c>
      <c r="E9" s="8">
        <v>3</v>
      </c>
      <c r="F9" s="8">
        <v>3</v>
      </c>
      <c r="G9" s="8">
        <v>3</v>
      </c>
      <c r="H9" s="8" t="s">
        <v>59</v>
      </c>
      <c r="I9" s="11"/>
      <c r="J9" s="8"/>
      <c r="K9" s="11"/>
    </row>
    <row r="10" spans="1:11">
      <c r="A10" s="20">
        <v>8</v>
      </c>
      <c r="B10" s="7" t="s">
        <v>22</v>
      </c>
      <c r="C10" s="8">
        <v>3</v>
      </c>
      <c r="D10" s="8">
        <v>3</v>
      </c>
      <c r="E10" s="8">
        <v>3</v>
      </c>
      <c r="F10" s="8">
        <v>3</v>
      </c>
      <c r="G10" s="8">
        <v>3</v>
      </c>
      <c r="H10" s="8" t="s">
        <v>59</v>
      </c>
      <c r="I10" s="11"/>
      <c r="J10" s="8"/>
      <c r="K10" s="11"/>
    </row>
    <row r="11" spans="1:11">
      <c r="A11" s="20">
        <v>9</v>
      </c>
      <c r="B11" s="7" t="s">
        <v>23</v>
      </c>
      <c r="C11" s="8">
        <v>3</v>
      </c>
      <c r="D11" s="8">
        <v>3</v>
      </c>
      <c r="E11" s="8">
        <v>3</v>
      </c>
      <c r="F11" s="8">
        <v>3</v>
      </c>
      <c r="G11" s="8">
        <v>3</v>
      </c>
      <c r="H11" s="8" t="s">
        <v>59</v>
      </c>
      <c r="I11" s="11"/>
      <c r="J11" s="11"/>
      <c r="K11" s="11"/>
    </row>
    <row r="12" spans="1:11">
      <c r="A12" s="20">
        <v>10</v>
      </c>
      <c r="B12" s="7" t="s">
        <v>24</v>
      </c>
      <c r="C12" s="8">
        <v>1</v>
      </c>
      <c r="D12" s="8">
        <v>1</v>
      </c>
      <c r="E12" s="8">
        <v>2</v>
      </c>
      <c r="F12" s="8">
        <v>1</v>
      </c>
      <c r="G12" s="8">
        <v>1</v>
      </c>
      <c r="H12" s="8"/>
      <c r="I12" s="8"/>
      <c r="J12" s="8"/>
      <c r="K12" s="8"/>
    </row>
    <row r="13" spans="1:11">
      <c r="A13" s="20">
        <v>11</v>
      </c>
      <c r="B13" s="7" t="s">
        <v>25</v>
      </c>
      <c r="C13" s="8">
        <v>3</v>
      </c>
      <c r="D13" s="8">
        <v>3</v>
      </c>
      <c r="E13" s="8">
        <v>3</v>
      </c>
      <c r="F13" s="8">
        <v>2</v>
      </c>
      <c r="G13" s="8">
        <v>2</v>
      </c>
      <c r="H13" s="8"/>
      <c r="I13" s="11"/>
      <c r="J13" s="8"/>
      <c r="K13" s="11"/>
    </row>
    <row r="14" spans="1:11">
      <c r="A14" s="20">
        <v>12</v>
      </c>
      <c r="B14" s="7" t="s">
        <v>27</v>
      </c>
      <c r="C14" s="8">
        <v>3</v>
      </c>
      <c r="D14" s="8">
        <v>3</v>
      </c>
      <c r="E14" s="8">
        <v>2</v>
      </c>
      <c r="F14" s="8">
        <v>3</v>
      </c>
      <c r="G14" s="8">
        <v>2</v>
      </c>
      <c r="H14" s="8"/>
      <c r="I14" s="11"/>
      <c r="J14" s="8"/>
      <c r="K14" s="8"/>
    </row>
    <row r="15" spans="1:11">
      <c r="A15" s="20">
        <v>13</v>
      </c>
      <c r="B15" s="7" t="s">
        <v>28</v>
      </c>
      <c r="C15" s="8">
        <v>2</v>
      </c>
      <c r="D15" s="8">
        <v>1</v>
      </c>
      <c r="E15" s="8">
        <v>2</v>
      </c>
      <c r="F15" s="8">
        <v>1</v>
      </c>
      <c r="G15" s="8">
        <v>1</v>
      </c>
      <c r="H15" s="8"/>
      <c r="I15" s="8"/>
      <c r="J15" s="8"/>
      <c r="K15" s="8"/>
    </row>
    <row r="16" spans="1:11">
      <c r="A16" s="20">
        <v>14</v>
      </c>
      <c r="B16" s="7" t="s">
        <v>29</v>
      </c>
      <c r="C16" s="8">
        <v>1</v>
      </c>
      <c r="D16" s="8">
        <v>1</v>
      </c>
      <c r="E16" s="8">
        <v>2</v>
      </c>
      <c r="F16" s="8">
        <v>1</v>
      </c>
      <c r="G16" s="8">
        <v>1</v>
      </c>
      <c r="H16" s="8"/>
      <c r="I16" s="8"/>
      <c r="J16" s="8"/>
      <c r="K16" s="8"/>
    </row>
    <row r="17" spans="1:11">
      <c r="A17" s="20">
        <v>15</v>
      </c>
      <c r="B17" s="7" t="s">
        <v>30</v>
      </c>
      <c r="C17" s="8">
        <v>2</v>
      </c>
      <c r="D17" s="8">
        <v>1</v>
      </c>
      <c r="E17" s="8">
        <v>1</v>
      </c>
      <c r="F17" s="8">
        <v>1</v>
      </c>
      <c r="G17" s="8">
        <v>1</v>
      </c>
      <c r="H17" s="8"/>
      <c r="I17" s="8"/>
      <c r="J17" s="8"/>
      <c r="K17" s="8"/>
    </row>
    <row r="18" spans="1:11">
      <c r="A18" s="20">
        <v>16</v>
      </c>
      <c r="B18" s="7" t="s">
        <v>31</v>
      </c>
      <c r="C18" s="8">
        <v>2</v>
      </c>
      <c r="D18" s="8">
        <v>2</v>
      </c>
      <c r="E18" s="8">
        <v>1</v>
      </c>
      <c r="F18" s="8">
        <v>1</v>
      </c>
      <c r="G18" s="8">
        <v>2</v>
      </c>
      <c r="H18" s="8"/>
      <c r="I18" s="8"/>
      <c r="J18" s="8"/>
      <c r="K18" s="8"/>
    </row>
    <row r="19" spans="1:11">
      <c r="A19" s="20">
        <v>17</v>
      </c>
      <c r="B19" s="7" t="s">
        <v>32</v>
      </c>
      <c r="C19" s="8">
        <v>3</v>
      </c>
      <c r="D19" s="8">
        <v>3</v>
      </c>
      <c r="E19" s="8">
        <v>3</v>
      </c>
      <c r="F19" s="8">
        <v>3</v>
      </c>
      <c r="G19" s="8">
        <v>2</v>
      </c>
      <c r="H19" s="8"/>
      <c r="I19" s="11"/>
      <c r="J19" s="11"/>
      <c r="K19" s="11"/>
    </row>
    <row r="20" spans="1:11">
      <c r="A20" s="20">
        <v>18</v>
      </c>
      <c r="B20" s="7" t="s">
        <v>33</v>
      </c>
      <c r="C20" s="8">
        <v>2</v>
      </c>
      <c r="D20" s="8">
        <v>3</v>
      </c>
      <c r="E20" s="8">
        <v>3</v>
      </c>
      <c r="F20" s="8">
        <v>3</v>
      </c>
      <c r="G20" s="8">
        <v>2</v>
      </c>
      <c r="H20" s="8"/>
      <c r="I20" s="11"/>
      <c r="J20" s="8"/>
      <c r="K20" s="8"/>
    </row>
    <row r="21" spans="1:11">
      <c r="A21" s="20">
        <v>19</v>
      </c>
      <c r="B21" s="7" t="s">
        <v>34</v>
      </c>
      <c r="C21" s="8">
        <v>3</v>
      </c>
      <c r="D21" s="8">
        <v>3</v>
      </c>
      <c r="E21" s="8">
        <v>3</v>
      </c>
      <c r="F21" s="8">
        <v>3</v>
      </c>
      <c r="G21" s="8">
        <v>3</v>
      </c>
      <c r="H21" s="8" t="s">
        <v>59</v>
      </c>
      <c r="I21" s="8"/>
      <c r="J21" s="8"/>
      <c r="K21" s="8"/>
    </row>
    <row r="22" spans="1:11">
      <c r="A22" s="20">
        <v>20</v>
      </c>
      <c r="B22" s="7" t="s">
        <v>35</v>
      </c>
      <c r="C22" s="8">
        <v>2</v>
      </c>
      <c r="D22" s="8">
        <v>1</v>
      </c>
      <c r="E22" s="8">
        <v>1</v>
      </c>
      <c r="F22" s="8">
        <v>1</v>
      </c>
      <c r="G22" s="8">
        <v>1</v>
      </c>
      <c r="H22" s="8"/>
      <c r="I22" s="8"/>
      <c r="J22" s="8"/>
      <c r="K22" s="8"/>
    </row>
    <row r="23" spans="1:11">
      <c r="A23" s="20">
        <v>21</v>
      </c>
      <c r="B23" s="7" t="s">
        <v>36</v>
      </c>
      <c r="C23" s="8">
        <v>2</v>
      </c>
      <c r="D23" s="8">
        <v>2</v>
      </c>
      <c r="E23" s="8">
        <v>2</v>
      </c>
      <c r="F23" s="8">
        <v>2</v>
      </c>
      <c r="G23" s="8">
        <v>1</v>
      </c>
      <c r="H23" s="8"/>
      <c r="I23" s="8"/>
      <c r="J23" s="8"/>
      <c r="K23" s="8"/>
    </row>
    <row r="24" spans="1:11">
      <c r="A24" s="20">
        <v>22</v>
      </c>
      <c r="B24" s="7" t="s">
        <v>37</v>
      </c>
      <c r="C24" s="8">
        <v>3</v>
      </c>
      <c r="D24" s="8">
        <v>3</v>
      </c>
      <c r="E24" s="8">
        <v>3</v>
      </c>
      <c r="F24" s="8">
        <v>3</v>
      </c>
      <c r="G24" s="8">
        <v>3</v>
      </c>
      <c r="H24" s="8" t="s">
        <v>59</v>
      </c>
      <c r="I24" s="8"/>
      <c r="J24" s="8"/>
      <c r="K24" s="8"/>
    </row>
    <row r="25" spans="1:11">
      <c r="A25" s="20">
        <v>23</v>
      </c>
      <c r="B25" s="7" t="s">
        <v>38</v>
      </c>
      <c r="C25" s="8">
        <v>3</v>
      </c>
      <c r="D25" s="8">
        <v>3</v>
      </c>
      <c r="E25" s="8">
        <v>3</v>
      </c>
      <c r="F25" s="8">
        <v>3</v>
      </c>
      <c r="G25" s="8">
        <v>2</v>
      </c>
      <c r="H25" s="8"/>
      <c r="I25" s="11"/>
      <c r="J25" s="8"/>
      <c r="K25" s="8"/>
    </row>
    <row r="26" spans="1:11">
      <c r="A26" s="20">
        <v>24</v>
      </c>
      <c r="B26" s="7" t="s">
        <v>39</v>
      </c>
      <c r="C26" s="8">
        <v>1</v>
      </c>
      <c r="D26" s="8">
        <v>2</v>
      </c>
      <c r="E26" s="8">
        <v>2</v>
      </c>
      <c r="F26" s="8">
        <v>1</v>
      </c>
      <c r="G26" s="8">
        <v>1</v>
      </c>
      <c r="H26" s="8"/>
      <c r="I26" s="8"/>
      <c r="J26" s="8"/>
      <c r="K26" s="8"/>
    </row>
    <row r="27" spans="1:11">
      <c r="A27" s="20">
        <v>25</v>
      </c>
      <c r="B27" s="7" t="s">
        <v>40</v>
      </c>
      <c r="C27" s="8">
        <v>3</v>
      </c>
      <c r="D27" s="8">
        <v>3</v>
      </c>
      <c r="E27" s="8">
        <v>2</v>
      </c>
      <c r="F27" s="8">
        <v>1</v>
      </c>
      <c r="G27" s="8">
        <v>1</v>
      </c>
      <c r="H27" s="8"/>
      <c r="I27" s="8"/>
      <c r="J27" s="8"/>
      <c r="K27" s="8"/>
    </row>
    <row r="28" spans="1:11">
      <c r="A28" s="20">
        <v>26</v>
      </c>
      <c r="B28" s="7" t="s">
        <v>41</v>
      </c>
      <c r="C28" s="8">
        <v>3</v>
      </c>
      <c r="D28" s="8">
        <v>3</v>
      </c>
      <c r="E28" s="8">
        <v>3</v>
      </c>
      <c r="F28" s="8">
        <v>3</v>
      </c>
      <c r="G28" s="8">
        <v>3</v>
      </c>
      <c r="H28" s="8" t="s">
        <v>59</v>
      </c>
      <c r="I28" s="11"/>
      <c r="J28" s="8"/>
      <c r="K28" s="11"/>
    </row>
    <row r="29" spans="1:11">
      <c r="A29" s="20">
        <v>27</v>
      </c>
      <c r="B29" s="7" t="s">
        <v>42</v>
      </c>
      <c r="C29" s="8">
        <v>3</v>
      </c>
      <c r="D29" s="8">
        <v>3</v>
      </c>
      <c r="E29" s="8">
        <v>3</v>
      </c>
      <c r="F29" s="8">
        <v>2</v>
      </c>
      <c r="G29" s="8">
        <v>3</v>
      </c>
      <c r="H29" s="8"/>
      <c r="I29" s="11"/>
      <c r="J29" s="8"/>
      <c r="K29" s="8"/>
    </row>
    <row r="30" spans="1:11">
      <c r="A30" s="20">
        <v>28</v>
      </c>
      <c r="B30" s="7" t="s">
        <v>43</v>
      </c>
      <c r="C30" s="8">
        <v>3</v>
      </c>
      <c r="D30" s="8">
        <v>3</v>
      </c>
      <c r="E30" s="8">
        <v>3</v>
      </c>
      <c r="F30" s="8">
        <v>3</v>
      </c>
      <c r="G30" s="8">
        <v>3</v>
      </c>
      <c r="H30" s="8" t="s">
        <v>59</v>
      </c>
      <c r="I30" s="8"/>
      <c r="J30" s="11"/>
      <c r="K30" s="11"/>
    </row>
    <row r="31" spans="1:11">
      <c r="A31" s="20">
        <v>29</v>
      </c>
      <c r="B31" s="7" t="s">
        <v>44</v>
      </c>
      <c r="C31" s="8">
        <v>3</v>
      </c>
      <c r="D31" s="8">
        <v>3</v>
      </c>
      <c r="E31" s="8">
        <v>3</v>
      </c>
      <c r="F31" s="8">
        <v>3</v>
      </c>
      <c r="G31" s="8">
        <v>3</v>
      </c>
      <c r="H31" s="8" t="s">
        <v>59</v>
      </c>
      <c r="I31" s="11"/>
      <c r="J31" s="8"/>
      <c r="K31" s="11"/>
    </row>
    <row r="32" spans="1:11">
      <c r="A32" s="20">
        <v>30</v>
      </c>
      <c r="B32" s="7" t="s">
        <v>45</v>
      </c>
      <c r="C32" s="8">
        <v>3</v>
      </c>
      <c r="D32" s="8">
        <v>3</v>
      </c>
      <c r="E32" s="8">
        <v>2</v>
      </c>
      <c r="F32" s="8">
        <v>1</v>
      </c>
      <c r="G32" s="8">
        <v>1</v>
      </c>
      <c r="H32" s="8"/>
      <c r="I32" s="8"/>
      <c r="J32" s="8"/>
      <c r="K32" s="8"/>
    </row>
    <row r="33" spans="1:11">
      <c r="A33" s="20">
        <v>31</v>
      </c>
      <c r="B33" s="7" t="s">
        <v>46</v>
      </c>
      <c r="C33" s="8">
        <v>2</v>
      </c>
      <c r="D33" s="8">
        <v>3</v>
      </c>
      <c r="E33" s="8">
        <v>2</v>
      </c>
      <c r="F33" s="8">
        <v>3</v>
      </c>
      <c r="G33" s="8">
        <v>3</v>
      </c>
      <c r="H33" s="8"/>
      <c r="I33" s="8"/>
      <c r="J33" s="8"/>
      <c r="K33" s="8"/>
    </row>
    <row r="34" spans="1:11">
      <c r="A34" s="20">
        <v>32</v>
      </c>
      <c r="B34" s="7" t="s">
        <v>47</v>
      </c>
      <c r="C34" s="8">
        <v>3</v>
      </c>
      <c r="D34" s="8">
        <v>2</v>
      </c>
      <c r="E34" s="8">
        <v>3</v>
      </c>
      <c r="F34" s="8">
        <v>2</v>
      </c>
      <c r="G34" s="8">
        <v>3</v>
      </c>
      <c r="H34" s="8"/>
      <c r="I34" s="8"/>
      <c r="J34" s="8"/>
      <c r="K34" s="8"/>
    </row>
    <row r="35" spans="1:11">
      <c r="A35" s="20">
        <v>33</v>
      </c>
      <c r="B35" s="7" t="s">
        <v>48</v>
      </c>
      <c r="C35" s="8">
        <v>2</v>
      </c>
      <c r="D35" s="8">
        <v>1</v>
      </c>
      <c r="E35" s="8">
        <v>1</v>
      </c>
      <c r="F35" s="8">
        <v>1</v>
      </c>
      <c r="G35" s="8">
        <v>1</v>
      </c>
      <c r="H35" s="8"/>
      <c r="I35" s="8"/>
      <c r="J35" s="8"/>
      <c r="K35" s="8"/>
    </row>
    <row r="36" spans="1:11">
      <c r="A36" s="11"/>
      <c r="B36" s="20"/>
      <c r="C36" s="22"/>
      <c r="D36" s="22"/>
      <c r="E36" s="22"/>
      <c r="F36" s="22"/>
      <c r="G36" s="22"/>
      <c r="H36" s="11"/>
      <c r="I36" s="11"/>
      <c r="J36" s="11"/>
      <c r="K36" s="11"/>
    </row>
    <row r="37" spans="1:11">
      <c r="A37" s="11"/>
      <c r="B37" s="25" t="s">
        <v>50</v>
      </c>
      <c r="C37" s="25">
        <f t="shared" ref="C37:G37" si="0">COUNTIF(C3:C35, 3)</f>
        <v>19</v>
      </c>
      <c r="D37" s="25">
        <f t="shared" si="0"/>
        <v>21</v>
      </c>
      <c r="E37" s="25">
        <f t="shared" si="0"/>
        <v>17</v>
      </c>
      <c r="F37" s="25">
        <f t="shared" si="0"/>
        <v>16</v>
      </c>
      <c r="G37" s="25">
        <f t="shared" si="0"/>
        <v>13</v>
      </c>
      <c r="H37" s="25">
        <f>COUNTIF(H3:H35, "&lt;&gt;")</f>
        <v>10</v>
      </c>
      <c r="I37" s="11"/>
      <c r="J37" s="11"/>
      <c r="K37" s="11"/>
    </row>
    <row r="38" spans="1:11">
      <c r="A38" s="11"/>
      <c r="B38" s="26" t="s">
        <v>51</v>
      </c>
      <c r="C38" s="26">
        <f t="shared" ref="C38:H38" si="1">COUNTIF(C3:C35, 2)</f>
        <v>10</v>
      </c>
      <c r="D38" s="26">
        <f t="shared" si="1"/>
        <v>5</v>
      </c>
      <c r="E38" s="26">
        <f t="shared" si="1"/>
        <v>10</v>
      </c>
      <c r="F38" s="26">
        <f t="shared" si="1"/>
        <v>4</v>
      </c>
      <c r="G38" s="26">
        <f t="shared" si="1"/>
        <v>7</v>
      </c>
      <c r="H38" s="26">
        <f t="shared" si="1"/>
        <v>0</v>
      </c>
      <c r="I38" s="11"/>
      <c r="J38" s="11"/>
      <c r="K38" s="11"/>
    </row>
    <row r="39" spans="1:11">
      <c r="B39" s="28" t="s">
        <v>52</v>
      </c>
      <c r="C39" s="28">
        <f t="shared" ref="C39:H39" si="2">COUNTIF(C3:C35,1)</f>
        <v>4</v>
      </c>
      <c r="D39" s="28">
        <f t="shared" si="2"/>
        <v>7</v>
      </c>
      <c r="E39" s="28">
        <f t="shared" si="2"/>
        <v>6</v>
      </c>
      <c r="F39" s="28">
        <f t="shared" si="2"/>
        <v>13</v>
      </c>
      <c r="G39" s="28">
        <f t="shared" si="2"/>
        <v>13</v>
      </c>
      <c r="H39" s="28">
        <f t="shared" si="2"/>
        <v>0</v>
      </c>
    </row>
  </sheetData>
  <mergeCells count="2">
    <mergeCell ref="A1:H1"/>
    <mergeCell ref="I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33"/>
  <sheetViews>
    <sheetView workbookViewId="0">
      <selection sqref="A1:H1"/>
    </sheetView>
  </sheetViews>
  <sheetFormatPr defaultColWidth="14.42578125" defaultRowHeight="15.75" customHeight="1"/>
  <cols>
    <col min="1" max="1" width="5.5703125" customWidth="1"/>
    <col min="2" max="2" width="26.140625" customWidth="1"/>
  </cols>
  <sheetData>
    <row r="1" spans="1:11">
      <c r="A1" s="86" t="s">
        <v>2</v>
      </c>
      <c r="B1" s="84"/>
      <c r="C1" s="84"/>
      <c r="D1" s="84"/>
      <c r="E1" s="84"/>
      <c r="F1" s="84"/>
      <c r="G1" s="84"/>
      <c r="H1" s="81"/>
      <c r="I1" s="1"/>
      <c r="J1" s="1"/>
      <c r="K1" s="1"/>
    </row>
    <row r="2" spans="1:11" ht="15.75" customHeight="1">
      <c r="A2" s="2" t="s">
        <v>3</v>
      </c>
      <c r="B2" s="2" t="s">
        <v>4</v>
      </c>
      <c r="C2" s="3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4"/>
      <c r="J2" s="4"/>
      <c r="K2" s="4"/>
    </row>
    <row r="3" spans="1:11">
      <c r="A3" s="6">
        <v>1</v>
      </c>
      <c r="B3" s="7" t="s">
        <v>11</v>
      </c>
      <c r="C3" s="8">
        <v>2</v>
      </c>
      <c r="D3" s="8">
        <v>1</v>
      </c>
      <c r="E3" s="8">
        <v>2</v>
      </c>
      <c r="F3" s="8">
        <v>1</v>
      </c>
      <c r="G3" s="8">
        <v>1</v>
      </c>
      <c r="H3" s="8"/>
      <c r="I3" s="8"/>
      <c r="J3" s="8"/>
      <c r="K3" s="8"/>
    </row>
    <row r="4" spans="1:11">
      <c r="A4" s="6">
        <v>2</v>
      </c>
      <c r="B4" s="7" t="s">
        <v>12</v>
      </c>
      <c r="C4" s="9">
        <v>3</v>
      </c>
      <c r="D4" s="9">
        <v>3</v>
      </c>
      <c r="E4" s="9">
        <v>3</v>
      </c>
      <c r="F4" s="9">
        <v>3</v>
      </c>
      <c r="G4" s="9">
        <v>3</v>
      </c>
      <c r="H4" s="9" t="s">
        <v>13</v>
      </c>
      <c r="I4" s="8"/>
      <c r="J4" s="8"/>
      <c r="K4" s="8"/>
    </row>
    <row r="5" spans="1:11">
      <c r="A5" s="6">
        <v>3</v>
      </c>
      <c r="B5" s="7" t="s">
        <v>15</v>
      </c>
      <c r="C5" s="9">
        <v>3</v>
      </c>
      <c r="D5" s="9">
        <v>2</v>
      </c>
      <c r="E5" s="9">
        <v>2</v>
      </c>
      <c r="F5" s="9">
        <v>2</v>
      </c>
      <c r="G5" s="9">
        <v>1</v>
      </c>
      <c r="H5" s="9"/>
      <c r="I5" s="8"/>
      <c r="J5" s="8"/>
      <c r="K5" s="8"/>
    </row>
    <row r="6" spans="1:11">
      <c r="A6" s="6">
        <v>4</v>
      </c>
      <c r="B6" s="7" t="s">
        <v>16</v>
      </c>
      <c r="C6" s="9">
        <v>3</v>
      </c>
      <c r="D6" s="9">
        <v>3</v>
      </c>
      <c r="E6" s="9">
        <v>3</v>
      </c>
      <c r="F6" s="9">
        <v>2</v>
      </c>
      <c r="G6" s="9">
        <v>3</v>
      </c>
      <c r="H6" s="9"/>
      <c r="I6" s="8"/>
      <c r="J6" s="8"/>
      <c r="K6" s="8"/>
    </row>
    <row r="7" spans="1:11">
      <c r="A7" s="6">
        <v>6</v>
      </c>
      <c r="B7" s="7" t="s">
        <v>17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/>
      <c r="I7" s="8"/>
      <c r="J7" s="8"/>
      <c r="K7" s="8"/>
    </row>
    <row r="8" spans="1:11">
      <c r="A8" s="6">
        <v>7</v>
      </c>
      <c r="B8" s="7" t="s">
        <v>18</v>
      </c>
      <c r="C8" s="9">
        <v>3</v>
      </c>
      <c r="D8" s="9">
        <v>3</v>
      </c>
      <c r="E8" s="9">
        <v>3</v>
      </c>
      <c r="F8" s="9">
        <v>3</v>
      </c>
      <c r="G8" s="9">
        <v>3</v>
      </c>
      <c r="H8" s="9" t="s">
        <v>13</v>
      </c>
      <c r="I8" s="11"/>
      <c r="J8" s="11"/>
      <c r="K8" s="8"/>
    </row>
    <row r="9" spans="1:11">
      <c r="A9" s="6">
        <v>8</v>
      </c>
      <c r="B9" s="7" t="s">
        <v>21</v>
      </c>
      <c r="C9" s="9">
        <v>3</v>
      </c>
      <c r="D9" s="9">
        <v>3</v>
      </c>
      <c r="E9" s="9">
        <v>3</v>
      </c>
      <c r="F9" s="9">
        <v>3</v>
      </c>
      <c r="G9" s="9">
        <v>3</v>
      </c>
      <c r="H9" s="9" t="s">
        <v>13</v>
      </c>
      <c r="I9" s="8"/>
      <c r="J9" s="8"/>
      <c r="K9" s="8"/>
    </row>
    <row r="10" spans="1:11">
      <c r="A10" s="6">
        <v>9</v>
      </c>
      <c r="B10" s="7" t="s">
        <v>22</v>
      </c>
      <c r="C10" s="9">
        <v>2</v>
      </c>
      <c r="D10" s="9">
        <v>2</v>
      </c>
      <c r="E10" s="9">
        <v>2</v>
      </c>
      <c r="F10" s="9">
        <v>1</v>
      </c>
      <c r="G10" s="9">
        <v>1</v>
      </c>
      <c r="H10" s="9"/>
      <c r="I10" s="8"/>
      <c r="J10" s="8"/>
      <c r="K10" s="8"/>
    </row>
    <row r="11" spans="1:11">
      <c r="A11" s="6">
        <v>10</v>
      </c>
      <c r="B11" s="7" t="s">
        <v>23</v>
      </c>
      <c r="C11" s="9">
        <v>2</v>
      </c>
      <c r="D11" s="9">
        <v>2</v>
      </c>
      <c r="E11" s="9">
        <v>1</v>
      </c>
      <c r="F11" s="9">
        <v>1</v>
      </c>
      <c r="G11" s="9">
        <v>1</v>
      </c>
      <c r="H11" s="9"/>
      <c r="I11" s="8"/>
      <c r="J11" s="8"/>
      <c r="K11" s="8"/>
    </row>
    <row r="12" spans="1:11">
      <c r="A12" s="6">
        <v>11</v>
      </c>
      <c r="B12" s="7" t="s">
        <v>24</v>
      </c>
      <c r="C12" s="9">
        <v>3</v>
      </c>
      <c r="D12" s="9">
        <v>3</v>
      </c>
      <c r="E12" s="9">
        <v>2</v>
      </c>
      <c r="F12" s="9">
        <v>1</v>
      </c>
      <c r="G12" s="9">
        <v>1</v>
      </c>
      <c r="H12" s="9"/>
      <c r="I12" s="8" t="s">
        <v>19</v>
      </c>
      <c r="J12" s="8"/>
      <c r="K12" s="8"/>
    </row>
    <row r="13" spans="1:11">
      <c r="A13" s="6">
        <v>12</v>
      </c>
      <c r="B13" s="7" t="s">
        <v>25</v>
      </c>
      <c r="C13" s="14"/>
      <c r="D13" s="14"/>
      <c r="E13" s="14"/>
      <c r="F13" s="14"/>
      <c r="G13" s="14"/>
      <c r="H13" s="14"/>
      <c r="I13" s="8"/>
      <c r="J13" s="11"/>
      <c r="K13" s="8"/>
    </row>
    <row r="14" spans="1:11" ht="15">
      <c r="A14" s="6">
        <v>13</v>
      </c>
      <c r="B14" s="7" t="s">
        <v>27</v>
      </c>
      <c r="C14" s="9">
        <v>3</v>
      </c>
      <c r="D14" s="9">
        <v>3</v>
      </c>
      <c r="E14" s="9">
        <v>2</v>
      </c>
      <c r="F14" s="9">
        <v>2</v>
      </c>
      <c r="G14" s="9">
        <v>1</v>
      </c>
      <c r="H14" s="9"/>
      <c r="I14" s="8" t="s">
        <v>19</v>
      </c>
      <c r="J14" s="8"/>
      <c r="K14" s="8"/>
    </row>
    <row r="15" spans="1:11" ht="15">
      <c r="A15" s="6">
        <v>14</v>
      </c>
      <c r="B15" s="7" t="s">
        <v>28</v>
      </c>
      <c r="C15" s="17"/>
      <c r="D15" s="17"/>
      <c r="E15" s="17"/>
      <c r="F15" s="17"/>
      <c r="G15" s="17"/>
      <c r="H15" s="17"/>
      <c r="I15" s="8"/>
      <c r="J15" s="8"/>
      <c r="K15" s="8"/>
    </row>
    <row r="16" spans="1:11" ht="15">
      <c r="A16" s="6">
        <v>15</v>
      </c>
      <c r="B16" s="7" t="s">
        <v>29</v>
      </c>
      <c r="C16" s="8">
        <v>3</v>
      </c>
      <c r="D16" s="8">
        <v>3</v>
      </c>
      <c r="E16" s="8">
        <v>3</v>
      </c>
      <c r="F16" s="8">
        <v>3</v>
      </c>
      <c r="G16" s="8">
        <v>3</v>
      </c>
      <c r="H16" s="8" t="s">
        <v>13</v>
      </c>
      <c r="I16" s="11"/>
      <c r="J16" s="11"/>
      <c r="K16" s="11"/>
    </row>
    <row r="17" spans="1:22" ht="15">
      <c r="A17" s="6">
        <v>16</v>
      </c>
      <c r="B17" s="7" t="s">
        <v>30</v>
      </c>
      <c r="C17" s="8">
        <v>3</v>
      </c>
      <c r="D17" s="8">
        <v>3</v>
      </c>
      <c r="E17" s="8">
        <v>3</v>
      </c>
      <c r="F17" s="8">
        <v>3</v>
      </c>
      <c r="G17" s="8">
        <v>2</v>
      </c>
      <c r="H17" s="8"/>
      <c r="I17" s="8"/>
      <c r="J17" s="8"/>
      <c r="K17" s="8"/>
    </row>
    <row r="18" spans="1:22" ht="15">
      <c r="A18" s="6">
        <v>17</v>
      </c>
      <c r="B18" s="7" t="s">
        <v>31</v>
      </c>
      <c r="C18" s="8">
        <v>2</v>
      </c>
      <c r="D18" s="8">
        <v>1</v>
      </c>
      <c r="E18" s="8">
        <v>2</v>
      </c>
      <c r="F18" s="8">
        <v>1</v>
      </c>
      <c r="G18" s="8">
        <v>1</v>
      </c>
      <c r="H18" s="8"/>
      <c r="I18" s="8"/>
      <c r="J18" s="8"/>
      <c r="K18" s="8"/>
    </row>
    <row r="19" spans="1:22" ht="15">
      <c r="A19" s="6">
        <v>18</v>
      </c>
      <c r="B19" s="7" t="s">
        <v>32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/>
      <c r="I19" s="8"/>
      <c r="J19" s="8"/>
      <c r="K19" s="8"/>
    </row>
    <row r="20" spans="1:22" ht="15">
      <c r="A20" s="6">
        <v>19</v>
      </c>
      <c r="B20" s="7" t="s">
        <v>33</v>
      </c>
      <c r="C20" s="8">
        <v>3</v>
      </c>
      <c r="D20" s="8">
        <v>3</v>
      </c>
      <c r="E20" s="8">
        <v>2</v>
      </c>
      <c r="F20" s="8">
        <v>1</v>
      </c>
      <c r="G20" s="8">
        <v>1</v>
      </c>
      <c r="H20" s="8"/>
      <c r="I20" s="8"/>
      <c r="J20" s="8"/>
      <c r="K20" s="8"/>
    </row>
    <row r="21" spans="1:22" ht="15">
      <c r="A21" s="6">
        <v>20</v>
      </c>
      <c r="B21" s="7" t="s">
        <v>34</v>
      </c>
      <c r="C21" s="8">
        <v>3</v>
      </c>
      <c r="D21" s="8">
        <v>3</v>
      </c>
      <c r="E21" s="8">
        <v>2</v>
      </c>
      <c r="F21" s="8">
        <v>1</v>
      </c>
      <c r="G21" s="8">
        <v>1</v>
      </c>
      <c r="H21" s="8"/>
      <c r="I21" s="8"/>
      <c r="J21" s="8"/>
      <c r="K21" s="8"/>
    </row>
    <row r="22" spans="1:22" ht="15">
      <c r="A22" s="6">
        <v>21</v>
      </c>
      <c r="B22" s="7" t="s">
        <v>35</v>
      </c>
      <c r="C22" s="8">
        <v>3</v>
      </c>
      <c r="D22" s="8">
        <v>3</v>
      </c>
      <c r="E22" s="8">
        <v>3</v>
      </c>
      <c r="F22" s="8">
        <v>1</v>
      </c>
      <c r="G22" s="8">
        <v>1</v>
      </c>
      <c r="H22" s="8"/>
      <c r="I22" s="8"/>
      <c r="J22" s="8"/>
      <c r="K22" s="8"/>
    </row>
    <row r="23" spans="1:22" ht="15">
      <c r="A23" s="6">
        <v>22</v>
      </c>
      <c r="B23" s="7" t="s">
        <v>36</v>
      </c>
      <c r="C23" s="8">
        <v>2</v>
      </c>
      <c r="D23" s="8">
        <v>2</v>
      </c>
      <c r="E23" s="8">
        <v>1</v>
      </c>
      <c r="F23" s="8">
        <v>1</v>
      </c>
      <c r="G23" s="8">
        <v>1</v>
      </c>
      <c r="H23" s="8"/>
      <c r="I23" s="8"/>
      <c r="J23" s="8"/>
      <c r="K23" s="8"/>
    </row>
    <row r="24" spans="1:22" ht="15">
      <c r="A24" s="6">
        <v>23</v>
      </c>
      <c r="B24" s="7" t="s">
        <v>37</v>
      </c>
      <c r="C24" s="8">
        <v>2</v>
      </c>
      <c r="D24" s="8">
        <v>1</v>
      </c>
      <c r="E24" s="8">
        <v>1</v>
      </c>
      <c r="F24" s="8">
        <v>1</v>
      </c>
      <c r="G24" s="8">
        <v>1</v>
      </c>
      <c r="H24" s="8"/>
      <c r="I24" s="8"/>
      <c r="J24" s="8"/>
      <c r="K24" s="8"/>
    </row>
    <row r="25" spans="1:22" ht="15">
      <c r="A25" s="6">
        <v>24</v>
      </c>
      <c r="B25" s="7" t="s">
        <v>38</v>
      </c>
      <c r="C25" s="8">
        <v>2</v>
      </c>
      <c r="D25" s="8">
        <v>3</v>
      </c>
      <c r="E25" s="8">
        <v>2</v>
      </c>
      <c r="F25" s="8">
        <v>1</v>
      </c>
      <c r="G25" s="8">
        <v>1</v>
      </c>
      <c r="H25" s="8"/>
      <c r="I25" s="8"/>
      <c r="J25" s="8"/>
      <c r="K25" s="8"/>
    </row>
    <row r="26" spans="1:22" ht="15">
      <c r="A26" s="6">
        <v>25</v>
      </c>
      <c r="B26" s="7" t="s">
        <v>39</v>
      </c>
      <c r="C26" s="8">
        <v>2</v>
      </c>
      <c r="D26" s="8">
        <v>1</v>
      </c>
      <c r="E26" s="8">
        <v>2</v>
      </c>
      <c r="F26" s="8">
        <v>1</v>
      </c>
      <c r="G26" s="8">
        <v>1</v>
      </c>
      <c r="H26" s="8"/>
      <c r="I26" s="8"/>
      <c r="J26" s="8"/>
      <c r="K26" s="8"/>
    </row>
    <row r="27" spans="1:22" ht="15">
      <c r="A27" s="6">
        <v>26</v>
      </c>
      <c r="B27" s="7" t="s">
        <v>40</v>
      </c>
      <c r="C27" s="8">
        <v>3</v>
      </c>
      <c r="D27" s="8">
        <v>3</v>
      </c>
      <c r="E27" s="8">
        <v>3</v>
      </c>
      <c r="F27" s="8">
        <v>3</v>
      </c>
      <c r="G27" s="8">
        <v>2</v>
      </c>
      <c r="H27" s="8"/>
      <c r="I27" s="8"/>
      <c r="J27" s="8"/>
      <c r="K27" s="8"/>
    </row>
    <row r="28" spans="1:22" ht="15">
      <c r="A28" s="6">
        <v>27</v>
      </c>
      <c r="B28" s="7" t="s">
        <v>41</v>
      </c>
      <c r="C28" s="8">
        <v>3</v>
      </c>
      <c r="D28" s="8">
        <v>3</v>
      </c>
      <c r="E28" s="8">
        <v>3</v>
      </c>
      <c r="F28" s="8">
        <v>3</v>
      </c>
      <c r="G28" s="8">
        <v>3</v>
      </c>
      <c r="H28" s="8" t="s">
        <v>13</v>
      </c>
      <c r="I28" s="8"/>
      <c r="J28" s="8"/>
      <c r="K28" s="8"/>
    </row>
    <row r="29" spans="1:22" ht="15">
      <c r="A29" s="6">
        <v>28</v>
      </c>
      <c r="B29" s="7" t="s">
        <v>42</v>
      </c>
      <c r="C29" s="8">
        <v>2</v>
      </c>
      <c r="D29" s="8">
        <v>2</v>
      </c>
      <c r="E29" s="8">
        <v>2</v>
      </c>
      <c r="F29" s="8">
        <v>2</v>
      </c>
      <c r="G29" s="8">
        <v>2</v>
      </c>
      <c r="H29" s="8"/>
      <c r="I29" s="8"/>
      <c r="J29" s="8"/>
      <c r="K29" s="8"/>
    </row>
    <row r="30" spans="1:22" ht="15">
      <c r="A30" s="19"/>
      <c r="B30" s="20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>
      <c r="B31" s="25" t="s">
        <v>50</v>
      </c>
      <c r="C31" s="25">
        <f t="shared" ref="C31:G31" si="0">COUNTIF(C3:C29, 3)</f>
        <v>14</v>
      </c>
      <c r="D31" s="25">
        <f t="shared" si="0"/>
        <v>14</v>
      </c>
      <c r="E31" s="25">
        <f t="shared" si="0"/>
        <v>9</v>
      </c>
      <c r="F31" s="25">
        <f t="shared" si="0"/>
        <v>7</v>
      </c>
      <c r="G31" s="25">
        <f t="shared" si="0"/>
        <v>6</v>
      </c>
      <c r="H31" s="25">
        <f>COUNTIF(H3:H29, "&lt;&gt;")</f>
        <v>5</v>
      </c>
    </row>
    <row r="32" spans="1:22">
      <c r="B32" s="26" t="s">
        <v>51</v>
      </c>
      <c r="C32" s="26">
        <f t="shared" ref="C32:H32" si="1">COUNTIF(C3:C29, 2)</f>
        <v>9</v>
      </c>
      <c r="D32" s="26">
        <f t="shared" si="1"/>
        <v>5</v>
      </c>
      <c r="E32" s="26">
        <f t="shared" si="1"/>
        <v>11</v>
      </c>
      <c r="F32" s="26">
        <f t="shared" si="1"/>
        <v>4</v>
      </c>
      <c r="G32" s="26">
        <f t="shared" si="1"/>
        <v>3</v>
      </c>
      <c r="H32" s="26">
        <f t="shared" si="1"/>
        <v>0</v>
      </c>
    </row>
    <row r="33" spans="2:8">
      <c r="B33" s="28" t="s">
        <v>52</v>
      </c>
      <c r="C33" s="28">
        <f t="shared" ref="C33:H33" si="2">COUNTIF(C3:C29,1)</f>
        <v>2</v>
      </c>
      <c r="D33" s="28">
        <f t="shared" si="2"/>
        <v>6</v>
      </c>
      <c r="E33" s="28">
        <f t="shared" si="2"/>
        <v>5</v>
      </c>
      <c r="F33" s="28">
        <f t="shared" si="2"/>
        <v>14</v>
      </c>
      <c r="G33" s="28">
        <f t="shared" si="2"/>
        <v>16</v>
      </c>
      <c r="H33" s="28">
        <f t="shared" si="2"/>
        <v>0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0"/>
  <sheetViews>
    <sheetView workbookViewId="0">
      <selection sqref="A1:H1"/>
    </sheetView>
  </sheetViews>
  <sheetFormatPr defaultColWidth="14.42578125" defaultRowHeight="15.75" customHeight="1"/>
  <cols>
    <col min="1" max="1" width="5.5703125" customWidth="1"/>
    <col min="2" max="2" width="29" customWidth="1"/>
  </cols>
  <sheetData>
    <row r="1" spans="1:12">
      <c r="A1" s="86" t="s">
        <v>1</v>
      </c>
      <c r="B1" s="84"/>
      <c r="C1" s="84"/>
      <c r="D1" s="84"/>
      <c r="E1" s="84"/>
      <c r="F1" s="84"/>
      <c r="G1" s="84"/>
      <c r="H1" s="81"/>
      <c r="I1" s="1"/>
      <c r="J1" s="1"/>
      <c r="K1" s="1"/>
    </row>
    <row r="2" spans="1:12" ht="15.75" customHeight="1">
      <c r="A2" s="2" t="s">
        <v>3</v>
      </c>
      <c r="B2" s="2" t="s">
        <v>4</v>
      </c>
      <c r="C2" s="3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4"/>
      <c r="J2" s="4"/>
      <c r="K2" s="4"/>
    </row>
    <row r="3" spans="1:12">
      <c r="A3" s="6">
        <v>1</v>
      </c>
      <c r="B3" s="7" t="s">
        <v>11</v>
      </c>
      <c r="C3" s="8">
        <v>3</v>
      </c>
      <c r="D3" s="8">
        <v>3</v>
      </c>
      <c r="E3" s="8">
        <v>3</v>
      </c>
      <c r="F3" s="8">
        <v>3</v>
      </c>
      <c r="G3" s="8">
        <v>3</v>
      </c>
      <c r="H3" s="8" t="s">
        <v>13</v>
      </c>
      <c r="I3" s="8"/>
      <c r="J3" s="8"/>
      <c r="K3" s="8"/>
    </row>
    <row r="4" spans="1:12">
      <c r="A4" s="6">
        <v>2</v>
      </c>
      <c r="B4" s="7" t="s">
        <v>12</v>
      </c>
      <c r="C4" s="8">
        <v>3</v>
      </c>
      <c r="D4" s="8">
        <v>3</v>
      </c>
      <c r="E4" s="8">
        <v>3</v>
      </c>
      <c r="F4" s="8">
        <v>3</v>
      </c>
      <c r="G4" s="8">
        <v>3</v>
      </c>
      <c r="H4" s="8" t="s">
        <v>13</v>
      </c>
      <c r="I4" s="8"/>
      <c r="J4" s="8"/>
      <c r="K4" s="8"/>
      <c r="L4" s="10"/>
    </row>
    <row r="5" spans="1:12">
      <c r="A5" s="6">
        <v>3</v>
      </c>
      <c r="B5" s="7" t="s">
        <v>15</v>
      </c>
      <c r="C5" s="8">
        <v>2</v>
      </c>
      <c r="D5" s="8">
        <v>1</v>
      </c>
      <c r="E5" s="8">
        <v>2</v>
      </c>
      <c r="F5" s="8">
        <v>1</v>
      </c>
      <c r="G5" s="8">
        <v>1</v>
      </c>
      <c r="H5" s="8"/>
      <c r="I5" s="8"/>
      <c r="J5" s="8"/>
      <c r="K5" s="8"/>
      <c r="L5" s="10"/>
    </row>
    <row r="6" spans="1:12">
      <c r="A6" s="6">
        <v>4</v>
      </c>
      <c r="B6" s="7" t="s">
        <v>16</v>
      </c>
      <c r="C6" s="8">
        <v>3</v>
      </c>
      <c r="D6" s="8">
        <v>3</v>
      </c>
      <c r="E6" s="8">
        <v>2</v>
      </c>
      <c r="F6" s="8">
        <v>1</v>
      </c>
      <c r="G6" s="8">
        <v>1</v>
      </c>
      <c r="H6" s="8"/>
      <c r="I6" s="8"/>
      <c r="J6" s="8"/>
      <c r="K6" s="8"/>
      <c r="L6" s="10"/>
    </row>
    <row r="7" spans="1:12">
      <c r="A7" s="6">
        <v>5</v>
      </c>
      <c r="B7" s="7" t="s">
        <v>17</v>
      </c>
      <c r="C7" s="8">
        <v>2</v>
      </c>
      <c r="D7" s="8">
        <v>1</v>
      </c>
      <c r="E7" s="8">
        <v>3</v>
      </c>
      <c r="F7" s="8">
        <v>1</v>
      </c>
      <c r="G7" s="8">
        <v>1</v>
      </c>
      <c r="H7" s="8"/>
      <c r="I7" s="8" t="s">
        <v>19</v>
      </c>
      <c r="J7" s="8"/>
      <c r="K7" s="8"/>
    </row>
    <row r="8" spans="1:12">
      <c r="A8" s="6">
        <v>6</v>
      </c>
      <c r="B8" s="7" t="s">
        <v>18</v>
      </c>
      <c r="C8" s="12">
        <v>3</v>
      </c>
      <c r="D8" s="12">
        <v>3</v>
      </c>
      <c r="E8" s="12">
        <v>3</v>
      </c>
      <c r="F8" s="12">
        <v>3</v>
      </c>
      <c r="G8" s="12">
        <v>3</v>
      </c>
      <c r="H8" s="8" t="s">
        <v>13</v>
      </c>
      <c r="I8" s="8"/>
      <c r="J8" s="8"/>
      <c r="K8" s="8"/>
      <c r="L8" s="10"/>
    </row>
    <row r="9" spans="1:12">
      <c r="A9" s="6">
        <v>7</v>
      </c>
      <c r="B9" s="7" t="s">
        <v>21</v>
      </c>
      <c r="C9" s="12">
        <v>3</v>
      </c>
      <c r="D9" s="12">
        <v>3</v>
      </c>
      <c r="E9" s="12">
        <v>2</v>
      </c>
      <c r="F9" s="12">
        <v>1</v>
      </c>
      <c r="G9" s="12">
        <v>1</v>
      </c>
      <c r="H9" s="8"/>
      <c r="I9" s="8"/>
      <c r="J9" s="8"/>
      <c r="K9" s="8"/>
      <c r="L9" s="10"/>
    </row>
    <row r="10" spans="1:12">
      <c r="A10" s="6">
        <v>8</v>
      </c>
      <c r="B10" s="7" t="s">
        <v>22</v>
      </c>
      <c r="C10" s="12">
        <v>2</v>
      </c>
      <c r="D10" s="12">
        <v>2</v>
      </c>
      <c r="E10" s="12">
        <v>2</v>
      </c>
      <c r="F10" s="12">
        <v>1</v>
      </c>
      <c r="G10" s="12">
        <v>1</v>
      </c>
      <c r="H10" s="8"/>
      <c r="I10" s="8"/>
      <c r="J10" s="8"/>
      <c r="K10" s="8"/>
      <c r="L10" s="10"/>
    </row>
    <row r="11" spans="1:12">
      <c r="A11" s="6">
        <v>9</v>
      </c>
      <c r="B11" s="7" t="s">
        <v>23</v>
      </c>
      <c r="C11" s="12">
        <v>3</v>
      </c>
      <c r="D11" s="12">
        <v>3</v>
      </c>
      <c r="E11" s="12">
        <v>3</v>
      </c>
      <c r="F11" s="12">
        <v>2</v>
      </c>
      <c r="G11" s="12">
        <v>1</v>
      </c>
      <c r="H11" s="8"/>
      <c r="I11" s="11"/>
      <c r="J11" s="11"/>
      <c r="K11" s="11"/>
    </row>
    <row r="12" spans="1:12">
      <c r="A12" s="6">
        <v>10</v>
      </c>
      <c r="B12" s="7" t="s">
        <v>24</v>
      </c>
      <c r="C12" s="12">
        <v>2</v>
      </c>
      <c r="D12" s="12">
        <v>1</v>
      </c>
      <c r="E12" s="12">
        <v>1</v>
      </c>
      <c r="F12" s="12">
        <v>1</v>
      </c>
      <c r="G12" s="12">
        <v>1</v>
      </c>
      <c r="H12" s="8"/>
      <c r="I12" s="8"/>
      <c r="J12" s="8"/>
      <c r="K12" s="8"/>
      <c r="L12" s="10"/>
    </row>
    <row r="13" spans="1:12">
      <c r="A13" s="6">
        <v>11</v>
      </c>
      <c r="B13" s="7" t="s">
        <v>25</v>
      </c>
      <c r="C13" s="8">
        <v>3</v>
      </c>
      <c r="D13" s="8">
        <v>3</v>
      </c>
      <c r="E13" s="8">
        <v>3</v>
      </c>
      <c r="F13" s="8">
        <v>3</v>
      </c>
      <c r="G13" s="8">
        <v>3</v>
      </c>
      <c r="H13" s="8" t="s">
        <v>13</v>
      </c>
      <c r="I13" s="8"/>
      <c r="J13" s="8"/>
      <c r="K13" s="8"/>
    </row>
    <row r="14" spans="1:12" ht="15">
      <c r="A14" s="6">
        <v>12</v>
      </c>
      <c r="B14" s="7" t="s">
        <v>27</v>
      </c>
      <c r="C14" s="8">
        <v>3</v>
      </c>
      <c r="D14" s="8">
        <v>3</v>
      </c>
      <c r="E14" s="8">
        <v>3</v>
      </c>
      <c r="F14" s="8">
        <v>3</v>
      </c>
      <c r="G14" s="8">
        <v>3</v>
      </c>
      <c r="H14" s="8" t="s">
        <v>13</v>
      </c>
      <c r="I14" s="8"/>
      <c r="J14" s="11"/>
      <c r="K14" s="8"/>
    </row>
    <row r="15" spans="1:12" ht="15">
      <c r="A15" s="6">
        <v>13</v>
      </c>
      <c r="B15" s="7" t="s">
        <v>28</v>
      </c>
      <c r="C15" s="8">
        <v>2</v>
      </c>
      <c r="D15" s="8">
        <v>3</v>
      </c>
      <c r="E15" s="8">
        <v>2</v>
      </c>
      <c r="F15" s="8">
        <v>2</v>
      </c>
      <c r="G15" s="8">
        <v>3</v>
      </c>
      <c r="H15" s="8"/>
      <c r="I15" s="8"/>
      <c r="J15" s="8"/>
      <c r="K15" s="8"/>
      <c r="L15" s="10"/>
    </row>
    <row r="16" spans="1:12" ht="15">
      <c r="A16" s="6">
        <v>14</v>
      </c>
      <c r="B16" s="7" t="s">
        <v>29</v>
      </c>
      <c r="C16" s="8">
        <v>1</v>
      </c>
      <c r="D16" s="8">
        <v>1</v>
      </c>
      <c r="E16" s="8">
        <v>2</v>
      </c>
      <c r="F16" s="8">
        <v>1</v>
      </c>
      <c r="G16" s="8">
        <v>1</v>
      </c>
      <c r="H16" s="8"/>
      <c r="I16" s="8" t="s">
        <v>19</v>
      </c>
      <c r="J16" s="8"/>
      <c r="K16" s="8"/>
      <c r="L16" s="10"/>
    </row>
    <row r="17" spans="1:12" ht="15">
      <c r="A17" s="6">
        <v>15</v>
      </c>
      <c r="B17" s="7" t="s">
        <v>30</v>
      </c>
      <c r="C17" s="8">
        <v>3</v>
      </c>
      <c r="D17" s="8">
        <v>3</v>
      </c>
      <c r="E17" s="8">
        <v>3</v>
      </c>
      <c r="F17" s="8">
        <v>3</v>
      </c>
      <c r="G17" s="8">
        <v>3</v>
      </c>
      <c r="H17" s="8" t="s">
        <v>13</v>
      </c>
      <c r="I17" s="8" t="s">
        <v>19</v>
      </c>
      <c r="J17" s="8"/>
      <c r="K17" s="8"/>
      <c r="L17" s="10"/>
    </row>
    <row r="18" spans="1:12" ht="15">
      <c r="A18" s="6">
        <v>16</v>
      </c>
      <c r="B18" s="7" t="s">
        <v>31</v>
      </c>
      <c r="C18" s="8">
        <v>3</v>
      </c>
      <c r="D18" s="8">
        <v>3</v>
      </c>
      <c r="E18" s="8">
        <v>3</v>
      </c>
      <c r="F18" s="8">
        <v>3</v>
      </c>
      <c r="G18" s="8">
        <v>3</v>
      </c>
      <c r="H18" s="8" t="s">
        <v>13</v>
      </c>
      <c r="I18" s="8"/>
      <c r="J18" s="8"/>
      <c r="K18" s="8"/>
    </row>
    <row r="19" spans="1:12" ht="15">
      <c r="A19" s="6">
        <v>17</v>
      </c>
      <c r="B19" s="7" t="s">
        <v>32</v>
      </c>
      <c r="C19" s="8">
        <v>3</v>
      </c>
      <c r="D19" s="8">
        <v>3</v>
      </c>
      <c r="E19" s="8">
        <v>3</v>
      </c>
      <c r="F19" s="8">
        <v>3</v>
      </c>
      <c r="G19" s="8">
        <v>3</v>
      </c>
      <c r="H19" s="8" t="s">
        <v>13</v>
      </c>
      <c r="I19" s="8"/>
      <c r="J19" s="11"/>
      <c r="K19" s="8"/>
    </row>
    <row r="20" spans="1:12" ht="15">
      <c r="A20" s="6">
        <v>18</v>
      </c>
      <c r="B20" s="7" t="s">
        <v>33</v>
      </c>
      <c r="C20" s="8">
        <v>3</v>
      </c>
      <c r="D20" s="8">
        <v>3</v>
      </c>
      <c r="E20" s="8">
        <v>3</v>
      </c>
      <c r="F20" s="8">
        <v>2</v>
      </c>
      <c r="G20" s="8">
        <v>3</v>
      </c>
      <c r="H20" s="8"/>
      <c r="I20" s="8"/>
      <c r="J20" s="8"/>
      <c r="K20" s="8"/>
    </row>
    <row r="21" spans="1:12" ht="15">
      <c r="A21" s="6">
        <v>19</v>
      </c>
      <c r="B21" s="7" t="s">
        <v>34</v>
      </c>
      <c r="C21" s="8">
        <v>3</v>
      </c>
      <c r="D21" s="8">
        <v>3</v>
      </c>
      <c r="E21" s="8">
        <v>2</v>
      </c>
      <c r="F21" s="8">
        <v>1</v>
      </c>
      <c r="G21" s="8">
        <v>1</v>
      </c>
      <c r="H21" s="8"/>
      <c r="I21" s="8"/>
      <c r="J21" s="8"/>
      <c r="K21" s="8"/>
      <c r="L21" s="10"/>
    </row>
    <row r="22" spans="1:12" ht="15">
      <c r="A22" s="6">
        <v>20</v>
      </c>
      <c r="B22" s="7" t="s">
        <v>35</v>
      </c>
      <c r="C22" s="8">
        <v>1</v>
      </c>
      <c r="D22" s="8">
        <v>1</v>
      </c>
      <c r="E22" s="8">
        <v>2</v>
      </c>
      <c r="F22" s="8">
        <v>1</v>
      </c>
      <c r="G22" s="8">
        <v>1</v>
      </c>
      <c r="H22" s="8"/>
      <c r="I22" s="8"/>
      <c r="J22" s="8"/>
      <c r="K22" s="8"/>
      <c r="L22" s="10"/>
    </row>
    <row r="23" spans="1:12" ht="15">
      <c r="A23" s="6">
        <v>21</v>
      </c>
      <c r="B23" s="7" t="s">
        <v>36</v>
      </c>
      <c r="C23" s="8">
        <v>3</v>
      </c>
      <c r="D23" s="8">
        <v>3</v>
      </c>
      <c r="E23" s="8">
        <v>2</v>
      </c>
      <c r="F23" s="8">
        <v>1</v>
      </c>
      <c r="G23" s="8">
        <v>1</v>
      </c>
      <c r="H23" s="8"/>
      <c r="I23" s="8"/>
      <c r="J23" s="8"/>
      <c r="K23" s="8"/>
      <c r="L23" s="10"/>
    </row>
    <row r="24" spans="1:12" ht="15">
      <c r="A24" s="6">
        <v>22</v>
      </c>
      <c r="B24" s="7" t="s">
        <v>37</v>
      </c>
      <c r="C24" s="8">
        <v>3</v>
      </c>
      <c r="D24" s="8">
        <v>3</v>
      </c>
      <c r="E24" s="8">
        <v>3</v>
      </c>
      <c r="F24" s="8">
        <v>3</v>
      </c>
      <c r="G24" s="8">
        <v>2</v>
      </c>
      <c r="H24" s="8"/>
      <c r="I24" s="8"/>
      <c r="J24" s="8"/>
      <c r="K24" s="8"/>
      <c r="L24" s="10"/>
    </row>
    <row r="25" spans="1:12" ht="15">
      <c r="A25" s="6">
        <v>23</v>
      </c>
      <c r="B25" s="7" t="s">
        <v>38</v>
      </c>
      <c r="C25" s="8">
        <v>2</v>
      </c>
      <c r="D25" s="8">
        <v>1</v>
      </c>
      <c r="E25" s="8">
        <v>1</v>
      </c>
      <c r="F25" s="8">
        <v>1</v>
      </c>
      <c r="G25" s="8">
        <v>1</v>
      </c>
      <c r="H25" s="8"/>
      <c r="I25" s="8"/>
      <c r="J25" s="8"/>
      <c r="K25" s="8"/>
      <c r="L25" s="10"/>
    </row>
    <row r="26" spans="1:12" ht="15">
      <c r="A26" s="6">
        <v>24</v>
      </c>
      <c r="B26" s="7" t="s">
        <v>39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/>
      <c r="I26" s="8"/>
      <c r="J26" s="8"/>
      <c r="K26" s="8"/>
      <c r="L26" s="10"/>
    </row>
    <row r="27" spans="1:12" ht="15">
      <c r="A27" s="6">
        <v>25</v>
      </c>
      <c r="B27" s="7" t="s">
        <v>40</v>
      </c>
      <c r="C27" s="8">
        <v>3</v>
      </c>
      <c r="D27" s="8">
        <v>3</v>
      </c>
      <c r="E27" s="8">
        <v>2</v>
      </c>
      <c r="F27" s="8">
        <v>1</v>
      </c>
      <c r="G27" s="8">
        <v>1</v>
      </c>
      <c r="H27" s="8"/>
      <c r="I27" s="8" t="s">
        <v>19</v>
      </c>
      <c r="J27" s="8"/>
      <c r="K27" s="8"/>
      <c r="L27" s="10"/>
    </row>
    <row r="28" spans="1:12" ht="15">
      <c r="A28" s="6">
        <v>26</v>
      </c>
      <c r="B28" s="7" t="s">
        <v>41</v>
      </c>
      <c r="C28" s="8">
        <v>3</v>
      </c>
      <c r="D28" s="8">
        <v>3</v>
      </c>
      <c r="E28" s="8">
        <v>3</v>
      </c>
      <c r="F28" s="8">
        <v>3</v>
      </c>
      <c r="G28" s="8">
        <v>3</v>
      </c>
      <c r="H28" s="8" t="s">
        <v>13</v>
      </c>
      <c r="I28" s="8"/>
      <c r="J28" s="8"/>
      <c r="K28" s="8"/>
    </row>
    <row r="29" spans="1:12" ht="15">
      <c r="A29" s="6">
        <v>27</v>
      </c>
      <c r="B29" s="7" t="s">
        <v>42</v>
      </c>
      <c r="C29" s="8">
        <v>3</v>
      </c>
      <c r="D29" s="8">
        <v>3</v>
      </c>
      <c r="E29" s="8">
        <v>3</v>
      </c>
      <c r="F29" s="8">
        <v>2</v>
      </c>
      <c r="G29" s="8">
        <v>3</v>
      </c>
      <c r="H29" s="8"/>
      <c r="I29" s="8"/>
      <c r="J29" s="8"/>
      <c r="K29" s="11"/>
    </row>
    <row r="30" spans="1:12" ht="15">
      <c r="A30" s="6">
        <v>28</v>
      </c>
      <c r="B30" s="7" t="s">
        <v>43</v>
      </c>
      <c r="C30" s="8">
        <v>3</v>
      </c>
      <c r="D30" s="8">
        <v>3</v>
      </c>
      <c r="E30" s="8">
        <v>3</v>
      </c>
      <c r="F30" s="8">
        <v>3</v>
      </c>
      <c r="G30" s="8">
        <v>3</v>
      </c>
      <c r="H30" s="8" t="s">
        <v>13</v>
      </c>
      <c r="I30" s="8"/>
      <c r="J30" s="8"/>
      <c r="K30" s="8"/>
    </row>
    <row r="31" spans="1:12" ht="15">
      <c r="A31" s="6">
        <v>29</v>
      </c>
      <c r="B31" s="7" t="s">
        <v>44</v>
      </c>
      <c r="C31" s="8">
        <v>2</v>
      </c>
      <c r="D31" s="8">
        <v>2</v>
      </c>
      <c r="E31" s="8">
        <v>3</v>
      </c>
      <c r="F31" s="8">
        <v>3</v>
      </c>
      <c r="G31" s="8">
        <v>3</v>
      </c>
      <c r="H31" s="8"/>
      <c r="I31" s="8"/>
      <c r="J31" s="8"/>
      <c r="K31" s="8"/>
    </row>
    <row r="32" spans="1:12" ht="15">
      <c r="A32" s="6">
        <v>30</v>
      </c>
      <c r="B32" s="7" t="s">
        <v>45</v>
      </c>
      <c r="C32" s="8">
        <v>3</v>
      </c>
      <c r="D32" s="8">
        <v>3</v>
      </c>
      <c r="E32" s="8">
        <v>3</v>
      </c>
      <c r="F32" s="8">
        <v>3</v>
      </c>
      <c r="G32" s="8">
        <v>3</v>
      </c>
      <c r="H32" s="8" t="s">
        <v>13</v>
      </c>
      <c r="I32" s="8"/>
      <c r="J32" s="11"/>
      <c r="K32" s="11"/>
    </row>
    <row r="33" spans="1:23" ht="15">
      <c r="A33" s="6">
        <v>31</v>
      </c>
      <c r="B33" s="7" t="s">
        <v>46</v>
      </c>
      <c r="C33" s="8">
        <v>3</v>
      </c>
      <c r="D33" s="8">
        <v>3</v>
      </c>
      <c r="E33" s="8">
        <v>3</v>
      </c>
      <c r="F33" s="8">
        <v>3</v>
      </c>
      <c r="G33" s="8">
        <v>3</v>
      </c>
      <c r="H33" s="8" t="s">
        <v>13</v>
      </c>
      <c r="I33" s="8"/>
      <c r="J33" s="8"/>
      <c r="K33" s="8"/>
    </row>
    <row r="34" spans="1:23" ht="15">
      <c r="A34" s="6">
        <v>32</v>
      </c>
      <c r="B34" s="7" t="s">
        <v>47</v>
      </c>
      <c r="C34" s="8">
        <v>3</v>
      </c>
      <c r="D34" s="8">
        <v>3</v>
      </c>
      <c r="E34" s="8">
        <v>3</v>
      </c>
      <c r="F34" s="8">
        <v>3</v>
      </c>
      <c r="G34" s="8">
        <v>3</v>
      </c>
      <c r="H34" s="8" t="s">
        <v>13</v>
      </c>
      <c r="I34" s="8"/>
      <c r="J34" s="8"/>
      <c r="K34" s="8"/>
    </row>
    <row r="35" spans="1:23" ht="15">
      <c r="A35" s="6">
        <v>33</v>
      </c>
      <c r="B35" s="7" t="s">
        <v>48</v>
      </c>
      <c r="C35" s="21">
        <v>3</v>
      </c>
      <c r="D35" s="21">
        <v>3</v>
      </c>
      <c r="E35" s="21">
        <v>2</v>
      </c>
      <c r="F35" s="21">
        <v>3</v>
      </c>
      <c r="G35" s="21">
        <v>3</v>
      </c>
      <c r="H35" s="21"/>
      <c r="I35" s="8"/>
      <c r="J35" s="8"/>
      <c r="K35" s="8"/>
      <c r="L35" s="10"/>
    </row>
    <row r="36" spans="1:23" ht="15">
      <c r="A36" s="6">
        <v>34</v>
      </c>
      <c r="B36" s="7" t="s">
        <v>49</v>
      </c>
      <c r="C36" s="8">
        <v>2</v>
      </c>
      <c r="D36" s="8">
        <v>1</v>
      </c>
      <c r="E36" s="8">
        <v>1</v>
      </c>
      <c r="F36" s="8">
        <v>1</v>
      </c>
      <c r="G36" s="8">
        <v>1</v>
      </c>
      <c r="H36" s="8"/>
      <c r="I36" s="8" t="s">
        <v>19</v>
      </c>
      <c r="J36" s="8"/>
      <c r="K36" s="8"/>
      <c r="L36" s="10"/>
    </row>
    <row r="37" spans="1:23" ht="15">
      <c r="A37" s="19"/>
      <c r="B37" s="20"/>
      <c r="C37" s="22"/>
      <c r="D37" s="22"/>
      <c r="E37" s="22"/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>
      <c r="B38" s="25" t="s">
        <v>50</v>
      </c>
      <c r="C38" s="25">
        <f t="shared" ref="C38:G38" si="0">COUNTIF(C3:C36, 3)</f>
        <v>23</v>
      </c>
      <c r="D38" s="25">
        <f t="shared" si="0"/>
        <v>24</v>
      </c>
      <c r="E38" s="25">
        <f t="shared" si="0"/>
        <v>19</v>
      </c>
      <c r="F38" s="25">
        <f t="shared" si="0"/>
        <v>16</v>
      </c>
      <c r="G38" s="25">
        <f t="shared" si="0"/>
        <v>18</v>
      </c>
      <c r="H38" s="25">
        <f>COUNTIF(H3:H36, "&lt;&gt;")</f>
        <v>13</v>
      </c>
    </row>
    <row r="39" spans="1:23">
      <c r="B39" s="26" t="s">
        <v>51</v>
      </c>
      <c r="C39" s="26">
        <f t="shared" ref="C39:H39" si="1">COUNTIF(C3:C36, 2)</f>
        <v>8</v>
      </c>
      <c r="D39" s="26">
        <f t="shared" si="1"/>
        <v>2</v>
      </c>
      <c r="E39" s="26">
        <f t="shared" si="1"/>
        <v>11</v>
      </c>
      <c r="F39" s="26">
        <f t="shared" si="1"/>
        <v>4</v>
      </c>
      <c r="G39" s="26">
        <f t="shared" si="1"/>
        <v>1</v>
      </c>
      <c r="H39" s="26">
        <f t="shared" si="1"/>
        <v>0</v>
      </c>
    </row>
    <row r="40" spans="1:23">
      <c r="B40" s="28" t="s">
        <v>52</v>
      </c>
      <c r="C40" s="28">
        <f t="shared" ref="C40:H40" si="2">COUNTIF(C3:C36,1)</f>
        <v>3</v>
      </c>
      <c r="D40" s="28">
        <f t="shared" si="2"/>
        <v>8</v>
      </c>
      <c r="E40" s="28">
        <f t="shared" si="2"/>
        <v>4</v>
      </c>
      <c r="F40" s="28">
        <f t="shared" si="2"/>
        <v>14</v>
      </c>
      <c r="G40" s="28">
        <f t="shared" si="2"/>
        <v>15</v>
      </c>
      <c r="H40" s="28">
        <f t="shared" si="2"/>
        <v>0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2"/>
  <sheetViews>
    <sheetView workbookViewId="0">
      <selection sqref="A1:H1"/>
    </sheetView>
  </sheetViews>
  <sheetFormatPr defaultColWidth="14.42578125" defaultRowHeight="15.75" customHeight="1"/>
  <cols>
    <col min="1" max="1" width="5.5703125" customWidth="1"/>
    <col min="2" max="2" width="26.140625" customWidth="1"/>
  </cols>
  <sheetData>
    <row r="1" spans="1:23">
      <c r="A1" s="87" t="s">
        <v>55</v>
      </c>
      <c r="B1" s="88"/>
      <c r="C1" s="88"/>
      <c r="D1" s="88"/>
      <c r="E1" s="88"/>
      <c r="F1" s="88"/>
      <c r="G1" s="88"/>
      <c r="H1" s="88"/>
      <c r="I1" s="1"/>
      <c r="J1" s="1"/>
      <c r="K1" s="1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75" customHeight="1">
      <c r="A2" s="2" t="s">
        <v>3</v>
      </c>
      <c r="B2" s="2" t="s">
        <v>4</v>
      </c>
      <c r="C2" s="3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57</v>
      </c>
      <c r="I2" s="4"/>
      <c r="J2" s="4"/>
      <c r="K2" s="4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>
      <c r="A3" s="20">
        <v>1</v>
      </c>
      <c r="B3" s="7" t="s">
        <v>11</v>
      </c>
      <c r="C3" s="8">
        <v>2</v>
      </c>
      <c r="D3" s="8">
        <v>2</v>
      </c>
      <c r="E3" s="8">
        <v>2</v>
      </c>
      <c r="F3" s="8">
        <v>2</v>
      </c>
      <c r="G3" s="8">
        <v>1</v>
      </c>
      <c r="H3" s="8"/>
      <c r="I3" s="8"/>
      <c r="J3" s="8"/>
      <c r="K3" s="8"/>
      <c r="L3" s="40"/>
      <c r="M3" s="43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>
      <c r="A4" s="20">
        <v>2</v>
      </c>
      <c r="B4" s="7" t="s">
        <v>12</v>
      </c>
      <c r="C4" s="8">
        <v>3</v>
      </c>
      <c r="D4" s="8">
        <v>3</v>
      </c>
      <c r="E4" s="8">
        <v>3</v>
      </c>
      <c r="F4" s="8">
        <v>3</v>
      </c>
      <c r="G4" s="8">
        <v>3</v>
      </c>
      <c r="H4" s="8" t="s">
        <v>13</v>
      </c>
      <c r="I4" s="11"/>
      <c r="J4" s="8"/>
      <c r="K4" s="11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>
      <c r="A5" s="20">
        <v>3</v>
      </c>
      <c r="B5" s="7" t="s">
        <v>15</v>
      </c>
      <c r="C5" s="8">
        <v>3</v>
      </c>
      <c r="D5" s="8">
        <v>3</v>
      </c>
      <c r="E5" s="8">
        <v>3</v>
      </c>
      <c r="F5" s="8">
        <v>3</v>
      </c>
      <c r="G5" s="8">
        <v>2</v>
      </c>
      <c r="H5" s="8"/>
      <c r="I5" s="8"/>
      <c r="J5" s="8"/>
      <c r="K5" s="8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>
      <c r="A6" s="20">
        <v>4</v>
      </c>
      <c r="B6" s="7" t="s">
        <v>16</v>
      </c>
      <c r="C6" s="9">
        <v>3</v>
      </c>
      <c r="D6" s="9">
        <v>3</v>
      </c>
      <c r="E6" s="9">
        <v>3</v>
      </c>
      <c r="F6" s="9">
        <v>3</v>
      </c>
      <c r="G6" s="9">
        <v>3</v>
      </c>
      <c r="H6" s="9" t="s">
        <v>13</v>
      </c>
      <c r="I6" s="11"/>
      <c r="J6" s="11"/>
      <c r="K6" s="11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>
      <c r="A7" s="20">
        <v>5</v>
      </c>
      <c r="B7" s="7" t="s">
        <v>17</v>
      </c>
      <c r="C7" s="9">
        <v>2</v>
      </c>
      <c r="D7" s="9">
        <v>3</v>
      </c>
      <c r="E7" s="9">
        <v>3</v>
      </c>
      <c r="F7" s="9">
        <v>2</v>
      </c>
      <c r="G7" s="9">
        <v>3</v>
      </c>
      <c r="H7" s="9"/>
      <c r="I7" s="8"/>
      <c r="J7" s="8"/>
      <c r="K7" s="8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>
      <c r="A8" s="20">
        <v>6</v>
      </c>
      <c r="B8" s="7" t="s">
        <v>18</v>
      </c>
      <c r="C8" s="9">
        <v>2</v>
      </c>
      <c r="D8" s="9">
        <v>2</v>
      </c>
      <c r="E8" s="9">
        <v>2</v>
      </c>
      <c r="F8" s="9">
        <v>3</v>
      </c>
      <c r="G8" s="9">
        <v>3</v>
      </c>
      <c r="H8" s="9"/>
      <c r="I8" s="8"/>
      <c r="J8" s="8"/>
      <c r="K8" s="8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>
      <c r="A9" s="20">
        <v>7</v>
      </c>
      <c r="B9" s="7" t="s">
        <v>21</v>
      </c>
      <c r="C9" s="8">
        <v>1</v>
      </c>
      <c r="D9" s="8">
        <v>1</v>
      </c>
      <c r="E9" s="8">
        <v>2</v>
      </c>
      <c r="F9" s="8">
        <v>1</v>
      </c>
      <c r="G9" s="8">
        <v>1</v>
      </c>
      <c r="H9" s="8"/>
      <c r="I9" s="8"/>
      <c r="J9" s="8"/>
      <c r="K9" s="8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>
      <c r="A10" s="20">
        <v>8</v>
      </c>
      <c r="B10" s="7" t="s">
        <v>22</v>
      </c>
      <c r="C10" s="8">
        <v>3</v>
      </c>
      <c r="D10" s="8">
        <v>3</v>
      </c>
      <c r="E10" s="8">
        <v>2</v>
      </c>
      <c r="F10" s="8">
        <v>1</v>
      </c>
      <c r="G10" s="8">
        <v>1</v>
      </c>
      <c r="H10" s="8"/>
      <c r="I10" s="8"/>
      <c r="J10" s="8"/>
      <c r="K10" s="8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>
      <c r="A11" s="20">
        <v>9</v>
      </c>
      <c r="B11" s="7" t="s">
        <v>23</v>
      </c>
      <c r="C11" s="8">
        <v>3</v>
      </c>
      <c r="D11" s="8">
        <v>3</v>
      </c>
      <c r="E11" s="8">
        <v>2</v>
      </c>
      <c r="F11" s="8">
        <v>3</v>
      </c>
      <c r="G11" s="8">
        <v>3</v>
      </c>
      <c r="H11" s="8"/>
      <c r="I11" s="8"/>
      <c r="J11" s="8"/>
      <c r="K11" s="8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>
      <c r="A12" s="20">
        <v>10</v>
      </c>
      <c r="B12" s="7" t="s">
        <v>24</v>
      </c>
      <c r="C12" s="8">
        <v>3</v>
      </c>
      <c r="D12" s="8">
        <v>3</v>
      </c>
      <c r="E12" s="8">
        <v>2</v>
      </c>
      <c r="F12" s="8">
        <v>1</v>
      </c>
      <c r="G12" s="8">
        <v>1</v>
      </c>
      <c r="H12" s="8"/>
      <c r="I12" s="8"/>
      <c r="J12" s="8"/>
      <c r="K12" s="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>
      <c r="A13" s="20">
        <v>11</v>
      </c>
      <c r="B13" s="7" t="s">
        <v>25</v>
      </c>
      <c r="C13" s="8">
        <v>3</v>
      </c>
      <c r="D13" s="8">
        <v>3</v>
      </c>
      <c r="E13" s="8">
        <v>3</v>
      </c>
      <c r="F13" s="8">
        <v>2</v>
      </c>
      <c r="G13" s="8">
        <v>1</v>
      </c>
      <c r="H13" s="8"/>
      <c r="I13" s="8"/>
      <c r="J13" s="8"/>
      <c r="K13" s="8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15">
      <c r="A14" s="20">
        <v>12</v>
      </c>
      <c r="B14" s="7" t="s">
        <v>27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/>
      <c r="I14" s="8"/>
      <c r="J14" s="8"/>
      <c r="K14" s="8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15">
      <c r="A15" s="20">
        <v>13</v>
      </c>
      <c r="B15" s="7" t="s">
        <v>28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/>
      <c r="I15" s="8"/>
      <c r="J15" s="8"/>
      <c r="K15" s="8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15">
      <c r="A16" s="20">
        <v>14</v>
      </c>
      <c r="B16" s="7" t="s">
        <v>29</v>
      </c>
      <c r="C16" s="8">
        <v>2</v>
      </c>
      <c r="D16" s="8">
        <v>3</v>
      </c>
      <c r="E16" s="8">
        <v>3</v>
      </c>
      <c r="F16" s="8">
        <v>2</v>
      </c>
      <c r="G16" s="8">
        <v>3</v>
      </c>
      <c r="H16" s="8"/>
      <c r="I16" s="8"/>
      <c r="J16" s="8"/>
      <c r="K16" s="8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15">
      <c r="A17" s="20">
        <v>15</v>
      </c>
      <c r="B17" s="7" t="s">
        <v>30</v>
      </c>
      <c r="C17" s="8">
        <v>2</v>
      </c>
      <c r="D17" s="8">
        <v>1</v>
      </c>
      <c r="E17" s="8">
        <v>1</v>
      </c>
      <c r="F17" s="8">
        <v>1</v>
      </c>
      <c r="G17" s="8">
        <v>1</v>
      </c>
      <c r="H17" s="8"/>
      <c r="I17" s="8"/>
      <c r="J17" s="8"/>
      <c r="K17" s="8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ht="15">
      <c r="A18" s="20">
        <v>16</v>
      </c>
      <c r="B18" s="7" t="s">
        <v>31</v>
      </c>
      <c r="C18" s="9">
        <v>3</v>
      </c>
      <c r="D18" s="9">
        <v>3</v>
      </c>
      <c r="E18" s="9">
        <v>3</v>
      </c>
      <c r="F18" s="9">
        <v>2</v>
      </c>
      <c r="G18" s="9">
        <v>2</v>
      </c>
      <c r="H18" s="8"/>
      <c r="I18" s="11"/>
      <c r="J18" s="8"/>
      <c r="K18" s="8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5">
      <c r="A19" s="20">
        <v>17</v>
      </c>
      <c r="B19" s="7" t="s">
        <v>32</v>
      </c>
      <c r="C19" s="8">
        <v>2</v>
      </c>
      <c r="D19" s="8">
        <v>3</v>
      </c>
      <c r="E19" s="8">
        <v>3</v>
      </c>
      <c r="F19" s="8">
        <v>2</v>
      </c>
      <c r="G19" s="8">
        <v>1</v>
      </c>
      <c r="H19" s="8"/>
      <c r="I19" s="11"/>
      <c r="J19" s="8"/>
      <c r="K19" s="8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5">
      <c r="A20" s="20">
        <v>18</v>
      </c>
      <c r="B20" s="7" t="s">
        <v>33</v>
      </c>
      <c r="C20" s="8">
        <v>2</v>
      </c>
      <c r="D20" s="8">
        <v>3</v>
      </c>
      <c r="E20" s="8">
        <v>2</v>
      </c>
      <c r="F20" s="8">
        <v>1</v>
      </c>
      <c r="G20" s="8">
        <v>1</v>
      </c>
      <c r="H20" s="8"/>
      <c r="I20" s="8"/>
      <c r="J20" s="8"/>
      <c r="K20" s="8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">
      <c r="A21" s="20">
        <v>19</v>
      </c>
      <c r="B21" s="7" t="s">
        <v>34</v>
      </c>
      <c r="C21" s="8">
        <v>3</v>
      </c>
      <c r="D21" s="8">
        <v>3</v>
      </c>
      <c r="E21" s="8">
        <v>3</v>
      </c>
      <c r="F21" s="8">
        <v>3</v>
      </c>
      <c r="G21" s="8">
        <v>2</v>
      </c>
      <c r="H21" s="8"/>
      <c r="I21" s="8"/>
      <c r="J21" s="8"/>
      <c r="K21" s="8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">
      <c r="A22" s="20">
        <v>20</v>
      </c>
      <c r="B22" s="7" t="s">
        <v>35</v>
      </c>
      <c r="C22" s="8">
        <v>2</v>
      </c>
      <c r="D22" s="8">
        <v>1</v>
      </c>
      <c r="E22" s="8">
        <v>1</v>
      </c>
      <c r="F22" s="8">
        <v>1</v>
      </c>
      <c r="G22" s="8">
        <v>1</v>
      </c>
      <c r="H22" s="8"/>
      <c r="I22" s="8"/>
      <c r="J22" s="8"/>
      <c r="K22" s="8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">
      <c r="A23" s="20">
        <v>21</v>
      </c>
      <c r="B23" s="7" t="s">
        <v>36</v>
      </c>
      <c r="C23" s="8">
        <v>2</v>
      </c>
      <c r="D23" s="8">
        <v>1</v>
      </c>
      <c r="E23" s="8">
        <v>2</v>
      </c>
      <c r="F23" s="8">
        <v>1</v>
      </c>
      <c r="G23" s="8">
        <v>1</v>
      </c>
      <c r="H23" s="8"/>
      <c r="I23" s="8"/>
      <c r="J23" s="8"/>
      <c r="K23" s="8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">
      <c r="A24" s="20">
        <v>22</v>
      </c>
      <c r="B24" s="7" t="s">
        <v>37</v>
      </c>
      <c r="C24" s="9">
        <v>3</v>
      </c>
      <c r="D24" s="9">
        <v>3</v>
      </c>
      <c r="E24" s="9">
        <v>2</v>
      </c>
      <c r="F24" s="9">
        <v>3</v>
      </c>
      <c r="G24" s="9">
        <v>2</v>
      </c>
      <c r="H24" s="9"/>
      <c r="I24" s="8"/>
      <c r="J24" s="8"/>
      <c r="K24" s="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">
      <c r="A25" s="20">
        <v>23</v>
      </c>
      <c r="B25" s="7" t="s">
        <v>38</v>
      </c>
      <c r="C25" s="8">
        <v>3</v>
      </c>
      <c r="D25" s="8">
        <v>3</v>
      </c>
      <c r="E25" s="8">
        <v>3</v>
      </c>
      <c r="F25" s="8">
        <v>3</v>
      </c>
      <c r="G25" s="8">
        <v>3</v>
      </c>
      <c r="H25" s="8" t="s">
        <v>13</v>
      </c>
      <c r="I25" s="11"/>
      <c r="J25" s="11"/>
      <c r="K25" s="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5">
      <c r="A26" s="20">
        <v>24</v>
      </c>
      <c r="B26" s="7" t="s">
        <v>39</v>
      </c>
      <c r="C26" s="8">
        <v>2</v>
      </c>
      <c r="D26" s="8">
        <v>3</v>
      </c>
      <c r="E26" s="8">
        <v>2</v>
      </c>
      <c r="F26" s="8">
        <v>1</v>
      </c>
      <c r="G26" s="8">
        <v>1</v>
      </c>
      <c r="H26" s="8"/>
      <c r="I26" s="8"/>
      <c r="J26" s="8"/>
      <c r="K26" s="8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15">
      <c r="A27" s="20">
        <v>25</v>
      </c>
      <c r="B27" s="7" t="s">
        <v>40</v>
      </c>
      <c r="C27" s="8">
        <v>1</v>
      </c>
      <c r="D27" s="8">
        <v>1</v>
      </c>
      <c r="E27" s="8">
        <v>2</v>
      </c>
      <c r="F27" s="8">
        <v>1</v>
      </c>
      <c r="G27" s="8">
        <v>1</v>
      </c>
      <c r="H27" s="8"/>
      <c r="I27" s="8"/>
      <c r="J27" s="8"/>
      <c r="K27" s="8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5">
      <c r="A28" s="20">
        <v>26</v>
      </c>
      <c r="B28" s="7" t="s">
        <v>41</v>
      </c>
      <c r="C28" s="8">
        <v>3</v>
      </c>
      <c r="D28" s="8">
        <v>3</v>
      </c>
      <c r="E28" s="8">
        <v>2</v>
      </c>
      <c r="F28" s="8">
        <v>1</v>
      </c>
      <c r="G28" s="8">
        <v>1</v>
      </c>
      <c r="H28" s="8"/>
      <c r="I28" s="8"/>
      <c r="J28" s="8"/>
      <c r="K28" s="8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ht="15">
      <c r="A29" s="20">
        <v>27</v>
      </c>
      <c r="B29" s="7" t="s">
        <v>42</v>
      </c>
      <c r="C29" s="8">
        <v>3</v>
      </c>
      <c r="D29" s="8">
        <v>3</v>
      </c>
      <c r="E29" s="8">
        <v>2</v>
      </c>
      <c r="F29" s="8">
        <v>3</v>
      </c>
      <c r="G29" s="8">
        <v>3</v>
      </c>
      <c r="H29" s="8"/>
      <c r="I29" s="8"/>
      <c r="J29" s="8"/>
      <c r="K29" s="8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5">
      <c r="A30" s="20">
        <v>28</v>
      </c>
      <c r="B30" s="7" t="s">
        <v>43</v>
      </c>
      <c r="C30" s="8">
        <v>2</v>
      </c>
      <c r="D30" s="8">
        <v>1</v>
      </c>
      <c r="E30" s="8">
        <v>2</v>
      </c>
      <c r="F30" s="8">
        <v>1</v>
      </c>
      <c r="G30" s="8">
        <v>1</v>
      </c>
      <c r="H30" s="8"/>
      <c r="I30" s="8"/>
      <c r="J30" s="8"/>
      <c r="K30" s="8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15">
      <c r="A31" s="20">
        <v>29</v>
      </c>
      <c r="B31" s="7" t="s">
        <v>44</v>
      </c>
      <c r="C31" s="8">
        <v>3</v>
      </c>
      <c r="D31" s="8">
        <v>3</v>
      </c>
      <c r="E31" s="8">
        <v>3</v>
      </c>
      <c r="F31" s="8">
        <v>1</v>
      </c>
      <c r="G31" s="8">
        <v>1</v>
      </c>
      <c r="H31" s="8"/>
      <c r="I31" s="8"/>
      <c r="J31" s="8"/>
      <c r="K31" s="8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15">
      <c r="A32" s="20">
        <v>30</v>
      </c>
      <c r="B32" s="7" t="s">
        <v>45</v>
      </c>
      <c r="C32" s="8">
        <v>3</v>
      </c>
      <c r="D32" s="8">
        <v>3</v>
      </c>
      <c r="E32" s="8">
        <v>2</v>
      </c>
      <c r="F32" s="8">
        <v>1</v>
      </c>
      <c r="G32" s="8">
        <v>1</v>
      </c>
      <c r="H32" s="8"/>
      <c r="I32" s="8"/>
      <c r="J32" s="8"/>
      <c r="K32" s="8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ht="15">
      <c r="A33" s="20">
        <v>31</v>
      </c>
      <c r="B33" s="7" t="s">
        <v>46</v>
      </c>
      <c r="C33" s="8">
        <v>3</v>
      </c>
      <c r="D33" s="8">
        <v>3</v>
      </c>
      <c r="E33" s="8">
        <v>3</v>
      </c>
      <c r="F33" s="8">
        <v>3</v>
      </c>
      <c r="G33" s="8">
        <v>3</v>
      </c>
      <c r="H33" s="8" t="s">
        <v>13</v>
      </c>
      <c r="I33" s="8"/>
      <c r="J33" s="8"/>
      <c r="K33" s="8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15">
      <c r="A34" s="20">
        <v>32</v>
      </c>
      <c r="B34" s="7" t="s">
        <v>47</v>
      </c>
      <c r="C34" s="8">
        <v>3</v>
      </c>
      <c r="D34" s="8">
        <v>3</v>
      </c>
      <c r="E34" s="8">
        <v>2</v>
      </c>
      <c r="F34" s="8">
        <v>2</v>
      </c>
      <c r="G34" s="8">
        <v>3</v>
      </c>
      <c r="H34" s="8"/>
      <c r="I34" s="8"/>
      <c r="J34" s="8"/>
      <c r="K34" s="8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ht="15">
      <c r="A35" s="20">
        <v>33</v>
      </c>
      <c r="B35" s="7" t="s">
        <v>48</v>
      </c>
      <c r="C35" s="9">
        <v>3</v>
      </c>
      <c r="D35" s="9">
        <v>2</v>
      </c>
      <c r="E35" s="9">
        <v>3</v>
      </c>
      <c r="F35" s="9">
        <v>2</v>
      </c>
      <c r="G35" s="9">
        <v>3</v>
      </c>
      <c r="H35" s="9"/>
      <c r="I35" s="8"/>
      <c r="J35" s="8"/>
      <c r="K35" s="8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15">
      <c r="A36" s="22"/>
      <c r="B36" s="20"/>
      <c r="C36" s="22"/>
      <c r="D36" s="22"/>
      <c r="E36" s="22"/>
      <c r="F36" s="22"/>
      <c r="G36" s="22"/>
      <c r="H36" s="22"/>
      <c r="I36" s="22"/>
      <c r="J36" s="22"/>
      <c r="K36" s="22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3">
      <c r="A37" s="57"/>
      <c r="B37" s="25" t="s">
        <v>50</v>
      </c>
      <c r="C37" s="25">
        <f t="shared" ref="C37:G37" si="0">COUNTIF(C3:C35, 3)</f>
        <v>18</v>
      </c>
      <c r="D37" s="25">
        <f t="shared" si="0"/>
        <v>22</v>
      </c>
      <c r="E37" s="25">
        <f t="shared" si="0"/>
        <v>13</v>
      </c>
      <c r="F37" s="25">
        <f t="shared" si="0"/>
        <v>10</v>
      </c>
      <c r="G37" s="25">
        <f t="shared" si="0"/>
        <v>11</v>
      </c>
      <c r="H37" s="25">
        <f>COUNTIF(H3:H35, "&lt;&gt;")</f>
        <v>4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>
      <c r="A38" s="40"/>
      <c r="B38" s="26" t="s">
        <v>51</v>
      </c>
      <c r="C38" s="26">
        <f t="shared" ref="C38:H38" si="1">COUNTIF(C3:C35, 2)</f>
        <v>11</v>
      </c>
      <c r="D38" s="26">
        <f t="shared" si="1"/>
        <v>3</v>
      </c>
      <c r="E38" s="26">
        <f t="shared" si="1"/>
        <v>16</v>
      </c>
      <c r="F38" s="26">
        <f t="shared" si="1"/>
        <v>8</v>
      </c>
      <c r="G38" s="26">
        <f t="shared" si="1"/>
        <v>4</v>
      </c>
      <c r="H38" s="26">
        <f t="shared" si="1"/>
        <v>0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>
      <c r="A39" s="40"/>
      <c r="B39" s="28" t="s">
        <v>52</v>
      </c>
      <c r="C39" s="28">
        <f t="shared" ref="C39:H39" si="2">COUNTIF(C3:C35,1)</f>
        <v>4</v>
      </c>
      <c r="D39" s="28">
        <f t="shared" si="2"/>
        <v>8</v>
      </c>
      <c r="E39" s="28">
        <f t="shared" si="2"/>
        <v>4</v>
      </c>
      <c r="F39" s="28">
        <f t="shared" si="2"/>
        <v>15</v>
      </c>
      <c r="G39" s="28">
        <f t="shared" si="2"/>
        <v>18</v>
      </c>
      <c r="H39" s="28">
        <f t="shared" si="2"/>
        <v>0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3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2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2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:2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2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3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1:23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spans="1:23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1:23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1:23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</row>
    <row r="94" spans="1:23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1:23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1:23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1:23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1:23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1:23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1:23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:23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:23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:23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:23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3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:23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:23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:23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:23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1:23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1:23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1:23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1:23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1:23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:23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:23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:23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:23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:23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3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3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:23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:23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:23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:23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:23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:23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:23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23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1:23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1:23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1:23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1:23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1:23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1:23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1:23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1:23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1:23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1:23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1:23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1:23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1:23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1:23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1:23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1:23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1:23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1:23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1:23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1:23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1:23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1:23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1:23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1:23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1:23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1:23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1:23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1:23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1:23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1:23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1:23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1:23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1:23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1:23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1:23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1:23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1:23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1:23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1:23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1:23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1:23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1:23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1:23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1:23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1:23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1:23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1:23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1:23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1:23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</row>
    <row r="205" spans="1:23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</row>
    <row r="206" spans="1:23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</row>
    <row r="207" spans="1:23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</row>
    <row r="208" spans="1:23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</row>
    <row r="209" spans="1:23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</row>
    <row r="210" spans="1:23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</row>
    <row r="211" spans="1:23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</row>
    <row r="212" spans="1:23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</row>
    <row r="213" spans="1:23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</row>
    <row r="214" spans="1:23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</row>
    <row r="215" spans="1:23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</row>
    <row r="216" spans="1:23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</row>
    <row r="217" spans="1:23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</row>
    <row r="218" spans="1:23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</row>
    <row r="219" spans="1:23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</row>
    <row r="220" spans="1:23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</row>
    <row r="221" spans="1:23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</row>
    <row r="222" spans="1:23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</row>
    <row r="223" spans="1:23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</row>
    <row r="224" spans="1:23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</row>
    <row r="225" spans="1:23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</row>
    <row r="226" spans="1:23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</row>
    <row r="227" spans="1:23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</row>
    <row r="228" spans="1:23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1:23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</row>
    <row r="230" spans="1:23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1:23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1:23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1:23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1:23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1:23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1:23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1:23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1:23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1:23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1:23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1:23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1:23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1:23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1:23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1:23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1:23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1:23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1:23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1:23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</row>
    <row r="252" spans="1:23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</row>
    <row r="253" spans="1:23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</row>
    <row r="254" spans="1:23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</row>
    <row r="255" spans="1:23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</row>
    <row r="256" spans="1:23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</row>
    <row r="257" spans="1:23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</row>
    <row r="258" spans="1:23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</row>
    <row r="259" spans="1:23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</row>
    <row r="260" spans="1:23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</row>
    <row r="261" spans="1:23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</row>
    <row r="262" spans="1:23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</row>
    <row r="263" spans="1:23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</row>
    <row r="264" spans="1:23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</row>
    <row r="265" spans="1:23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</row>
    <row r="266" spans="1:23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</row>
    <row r="267" spans="1:23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</row>
    <row r="268" spans="1:23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</row>
    <row r="269" spans="1:23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</row>
    <row r="270" spans="1:23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</row>
    <row r="271" spans="1:23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</row>
    <row r="272" spans="1:23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</row>
    <row r="273" spans="1:23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</row>
    <row r="274" spans="1:23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</row>
    <row r="275" spans="1:23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</row>
    <row r="276" spans="1:23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</row>
    <row r="277" spans="1:23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</row>
    <row r="278" spans="1:23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</row>
    <row r="279" spans="1:23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</row>
    <row r="280" spans="1:23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</row>
    <row r="281" spans="1:23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</row>
    <row r="282" spans="1:23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</row>
    <row r="283" spans="1:23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</row>
    <row r="284" spans="1:23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</row>
    <row r="285" spans="1:23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</row>
    <row r="286" spans="1:23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</row>
    <row r="287" spans="1:23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</row>
    <row r="288" spans="1:23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</row>
    <row r="289" spans="1:23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</row>
    <row r="290" spans="1:23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</row>
    <row r="291" spans="1:23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</row>
    <row r="292" spans="1:23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</row>
    <row r="293" spans="1:23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</row>
    <row r="294" spans="1:23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</row>
    <row r="295" spans="1:23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</row>
    <row r="296" spans="1:23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</row>
    <row r="297" spans="1:23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</row>
    <row r="298" spans="1:23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</row>
    <row r="299" spans="1:23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</row>
    <row r="300" spans="1:23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</row>
    <row r="301" spans="1:23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</row>
    <row r="302" spans="1:23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</row>
    <row r="303" spans="1:23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</row>
    <row r="304" spans="1:23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</row>
    <row r="305" spans="1:23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</row>
    <row r="306" spans="1:23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</row>
    <row r="307" spans="1:23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</row>
    <row r="308" spans="1:23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</row>
    <row r="309" spans="1:23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</row>
    <row r="310" spans="1:23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</row>
    <row r="311" spans="1:23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</row>
    <row r="312" spans="1:23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</row>
    <row r="313" spans="1:23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</row>
    <row r="314" spans="1:23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</row>
    <row r="315" spans="1:23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</row>
    <row r="316" spans="1:23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</row>
    <row r="317" spans="1:23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</row>
    <row r="318" spans="1:23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</row>
    <row r="319" spans="1:23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</row>
    <row r="320" spans="1:23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</row>
    <row r="321" spans="1:23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</row>
    <row r="322" spans="1:23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</row>
    <row r="323" spans="1:23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</row>
    <row r="324" spans="1:23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</row>
    <row r="325" spans="1:23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</row>
    <row r="326" spans="1:23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</row>
    <row r="327" spans="1:23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</row>
    <row r="328" spans="1:23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</row>
    <row r="329" spans="1:23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</row>
    <row r="330" spans="1:23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</row>
    <row r="331" spans="1:23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</row>
    <row r="332" spans="1:23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</row>
    <row r="333" spans="1:23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</row>
    <row r="334" spans="1:23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</row>
    <row r="335" spans="1:23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</row>
    <row r="336" spans="1:23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</row>
    <row r="337" spans="1:23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1:23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</row>
    <row r="359" spans="1:23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</row>
    <row r="360" spans="1:23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</row>
    <row r="361" spans="1:23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</row>
    <row r="362" spans="1:23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</row>
    <row r="363" spans="1:23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</row>
    <row r="364" spans="1:23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</row>
    <row r="365" spans="1:23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</row>
    <row r="366" spans="1:23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</row>
    <row r="367" spans="1:23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</row>
    <row r="368" spans="1:23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</row>
    <row r="369" spans="1:23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</row>
    <row r="370" spans="1:23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</row>
    <row r="371" spans="1:23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</row>
    <row r="372" spans="1:23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</row>
    <row r="373" spans="1:23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</row>
    <row r="374" spans="1:23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</row>
    <row r="375" spans="1:23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</row>
    <row r="376" spans="1:23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</row>
    <row r="377" spans="1:23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</row>
    <row r="378" spans="1:23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</row>
    <row r="379" spans="1:23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</row>
    <row r="380" spans="1:23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</row>
    <row r="381" spans="1:23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</row>
    <row r="382" spans="1:23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</row>
    <row r="383" spans="1:23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</row>
    <row r="384" spans="1:23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</row>
    <row r="385" spans="1:23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</row>
    <row r="386" spans="1:23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</row>
    <row r="387" spans="1:23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</row>
    <row r="388" spans="1:23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</row>
    <row r="389" spans="1:23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</row>
    <row r="390" spans="1:23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</row>
    <row r="391" spans="1:23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</row>
    <row r="392" spans="1:23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</row>
    <row r="393" spans="1:23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</row>
    <row r="394" spans="1:23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</row>
    <row r="395" spans="1:23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</row>
    <row r="396" spans="1:23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</row>
    <row r="397" spans="1:23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</row>
    <row r="398" spans="1:23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</row>
    <row r="399" spans="1:23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</row>
    <row r="400" spans="1:23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</row>
    <row r="401" spans="1:23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</row>
    <row r="402" spans="1:23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</row>
    <row r="403" spans="1:23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</row>
    <row r="404" spans="1:23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</row>
    <row r="405" spans="1:23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</row>
    <row r="406" spans="1:23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</row>
    <row r="407" spans="1:23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</row>
    <row r="408" spans="1:23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</row>
    <row r="409" spans="1:23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</row>
    <row r="410" spans="1:23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</row>
    <row r="411" spans="1:23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</row>
    <row r="412" spans="1:23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</row>
    <row r="413" spans="1:23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</row>
    <row r="414" spans="1:23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</row>
    <row r="415" spans="1:23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</row>
    <row r="416" spans="1:23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</row>
    <row r="417" spans="1:23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</row>
    <row r="418" spans="1:23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</row>
    <row r="419" spans="1:23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</row>
    <row r="420" spans="1:23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</row>
    <row r="421" spans="1:23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</row>
    <row r="422" spans="1:23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</row>
    <row r="423" spans="1:23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</row>
    <row r="424" spans="1:23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</row>
    <row r="425" spans="1:23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</row>
    <row r="426" spans="1:23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</row>
    <row r="427" spans="1:23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</row>
    <row r="428" spans="1:23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</row>
    <row r="429" spans="1:23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</row>
    <row r="430" spans="1:23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</row>
    <row r="431" spans="1:23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</row>
    <row r="432" spans="1:23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</row>
    <row r="433" spans="1:23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</row>
    <row r="434" spans="1:23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</row>
    <row r="435" spans="1:23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</row>
    <row r="436" spans="1:23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</row>
    <row r="437" spans="1:23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</row>
    <row r="438" spans="1:23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</row>
    <row r="439" spans="1:23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</row>
    <row r="440" spans="1:23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</row>
    <row r="441" spans="1:23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</row>
    <row r="442" spans="1:23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</row>
    <row r="443" spans="1:23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</row>
    <row r="444" spans="1:23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</row>
    <row r="445" spans="1:23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</row>
    <row r="446" spans="1:23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</row>
    <row r="447" spans="1:23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</row>
    <row r="448" spans="1:23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</row>
    <row r="449" spans="1:23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</row>
    <row r="450" spans="1:23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</row>
    <row r="451" spans="1:23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</row>
    <row r="452" spans="1:23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</row>
    <row r="453" spans="1:23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</row>
    <row r="454" spans="1:23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</row>
    <row r="455" spans="1:23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</row>
    <row r="456" spans="1:23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</row>
    <row r="457" spans="1:23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</row>
    <row r="458" spans="1:23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</row>
    <row r="459" spans="1:23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</row>
    <row r="460" spans="1:23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</row>
    <row r="461" spans="1:23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</row>
    <row r="462" spans="1:23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</row>
    <row r="463" spans="1:23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</row>
    <row r="464" spans="1:23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</row>
    <row r="465" spans="1:23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</row>
    <row r="466" spans="1:23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</row>
    <row r="467" spans="1:23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</row>
    <row r="468" spans="1:23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</row>
    <row r="469" spans="1:23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</row>
    <row r="470" spans="1:23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</row>
    <row r="471" spans="1:23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</row>
    <row r="472" spans="1:23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</row>
    <row r="473" spans="1:23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</row>
    <row r="474" spans="1:23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</row>
    <row r="475" spans="1:23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</row>
    <row r="476" spans="1:23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</row>
    <row r="477" spans="1:23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</row>
    <row r="478" spans="1:23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</row>
    <row r="479" spans="1:23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</row>
    <row r="480" spans="1:23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</row>
    <row r="481" spans="1:23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</row>
    <row r="482" spans="1:23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</row>
    <row r="483" spans="1:23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</row>
    <row r="484" spans="1:23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</row>
    <row r="485" spans="1:23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</row>
    <row r="486" spans="1:23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</row>
    <row r="487" spans="1:23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</row>
    <row r="488" spans="1:23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</row>
    <row r="489" spans="1:23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</row>
    <row r="490" spans="1:23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</row>
    <row r="491" spans="1:23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</row>
    <row r="492" spans="1:23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</row>
    <row r="493" spans="1:23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</row>
    <row r="494" spans="1:23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</row>
    <row r="495" spans="1:23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</row>
    <row r="496" spans="1:23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</row>
    <row r="497" spans="1:23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</row>
    <row r="498" spans="1:23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</row>
    <row r="499" spans="1:23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</row>
    <row r="500" spans="1:23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</row>
    <row r="501" spans="1:23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</row>
    <row r="502" spans="1:23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</row>
    <row r="503" spans="1:23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</row>
    <row r="504" spans="1:23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</row>
    <row r="505" spans="1:23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</row>
    <row r="506" spans="1:23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</row>
    <row r="507" spans="1:23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</row>
    <row r="508" spans="1:23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</row>
    <row r="509" spans="1:23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</row>
    <row r="510" spans="1:23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</row>
    <row r="511" spans="1:23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</row>
    <row r="512" spans="1:23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</row>
    <row r="513" spans="1:23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</row>
    <row r="514" spans="1:23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</row>
    <row r="515" spans="1:23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</row>
    <row r="516" spans="1:23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</row>
    <row r="517" spans="1:23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</row>
    <row r="518" spans="1:23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</row>
    <row r="519" spans="1:23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</row>
    <row r="520" spans="1:23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</row>
    <row r="521" spans="1:23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</row>
    <row r="522" spans="1:23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</row>
    <row r="523" spans="1:23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</row>
    <row r="524" spans="1:23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</row>
    <row r="525" spans="1:23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</row>
    <row r="526" spans="1:23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</row>
    <row r="527" spans="1:23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</row>
    <row r="528" spans="1:23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</row>
    <row r="529" spans="1:23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</row>
    <row r="530" spans="1:23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</row>
    <row r="531" spans="1:23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</row>
    <row r="532" spans="1:23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</row>
    <row r="533" spans="1:23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</row>
    <row r="534" spans="1:23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</row>
    <row r="535" spans="1:23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</row>
    <row r="536" spans="1:23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</row>
    <row r="537" spans="1:23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</row>
    <row r="538" spans="1:23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</row>
    <row r="539" spans="1:23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</row>
    <row r="540" spans="1:23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</row>
    <row r="541" spans="1:23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</row>
    <row r="542" spans="1:23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</row>
    <row r="543" spans="1:23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</row>
    <row r="544" spans="1:23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</row>
    <row r="545" spans="1:23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</row>
    <row r="546" spans="1:23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</row>
    <row r="547" spans="1:23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</row>
    <row r="548" spans="1:23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</row>
    <row r="549" spans="1:23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</row>
    <row r="550" spans="1:23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</row>
    <row r="551" spans="1:23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</row>
    <row r="552" spans="1:23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</row>
    <row r="553" spans="1:23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</row>
    <row r="554" spans="1:23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</row>
    <row r="555" spans="1:23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</row>
    <row r="556" spans="1:23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</row>
    <row r="557" spans="1:23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</row>
    <row r="558" spans="1:23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</row>
    <row r="559" spans="1:23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</row>
    <row r="560" spans="1:23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</row>
    <row r="561" spans="1:23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</row>
    <row r="562" spans="1:23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</row>
    <row r="563" spans="1:23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</row>
    <row r="564" spans="1:23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1:23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1:23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1:23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1:23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1:23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1:23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</row>
    <row r="571" spans="1:23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</row>
    <row r="572" spans="1:23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</row>
    <row r="573" spans="1:23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</row>
    <row r="574" spans="1:23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</row>
    <row r="575" spans="1:23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</row>
    <row r="576" spans="1:23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</row>
    <row r="577" spans="1:23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</row>
    <row r="578" spans="1:23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</row>
    <row r="579" spans="1:23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</row>
    <row r="580" spans="1:23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</row>
    <row r="581" spans="1:23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</row>
    <row r="582" spans="1:23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</row>
    <row r="583" spans="1:23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</row>
    <row r="584" spans="1:23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</row>
    <row r="585" spans="1:23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</row>
    <row r="586" spans="1:23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</row>
    <row r="587" spans="1:23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</row>
    <row r="588" spans="1:23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</row>
    <row r="589" spans="1:23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</row>
    <row r="590" spans="1:23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</row>
    <row r="591" spans="1:23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</row>
    <row r="592" spans="1:23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</row>
    <row r="593" spans="1:23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</row>
    <row r="594" spans="1:23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</row>
    <row r="595" spans="1:23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</row>
    <row r="596" spans="1:23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</row>
    <row r="597" spans="1:23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</row>
    <row r="598" spans="1:23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</row>
    <row r="599" spans="1:23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</row>
    <row r="600" spans="1:23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</row>
    <row r="601" spans="1:23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</row>
    <row r="602" spans="1:23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</row>
    <row r="603" spans="1:23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</row>
    <row r="604" spans="1:23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</row>
    <row r="605" spans="1:23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</row>
    <row r="606" spans="1:23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</row>
    <row r="607" spans="1:23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</row>
    <row r="608" spans="1:23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</row>
    <row r="609" spans="1:23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</row>
    <row r="610" spans="1:23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</row>
    <row r="611" spans="1:23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</row>
    <row r="612" spans="1:23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</row>
    <row r="613" spans="1:23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</row>
    <row r="614" spans="1:23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</row>
    <row r="615" spans="1:23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</row>
    <row r="616" spans="1:23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</row>
    <row r="617" spans="1:23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</row>
    <row r="618" spans="1:23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</row>
    <row r="619" spans="1:23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</row>
    <row r="620" spans="1:23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</row>
    <row r="621" spans="1:23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</row>
    <row r="622" spans="1:23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</row>
    <row r="623" spans="1:23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</row>
    <row r="624" spans="1:23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</row>
    <row r="625" spans="1:23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</row>
    <row r="626" spans="1:23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</row>
    <row r="627" spans="1:23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</row>
    <row r="628" spans="1:23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</row>
    <row r="629" spans="1:23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</row>
    <row r="630" spans="1:23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</row>
    <row r="631" spans="1:23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</row>
    <row r="632" spans="1:23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</row>
    <row r="633" spans="1:23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</row>
    <row r="634" spans="1:23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</row>
    <row r="635" spans="1:23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</row>
    <row r="636" spans="1:23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</row>
    <row r="637" spans="1:23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</row>
    <row r="638" spans="1:23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</row>
    <row r="639" spans="1:23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</row>
    <row r="640" spans="1:23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</row>
    <row r="641" spans="1:23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</row>
    <row r="642" spans="1:23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</row>
    <row r="643" spans="1:23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</row>
    <row r="644" spans="1:23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</row>
    <row r="645" spans="1:23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</row>
    <row r="646" spans="1:23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</row>
    <row r="647" spans="1:23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</row>
    <row r="648" spans="1:23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</row>
    <row r="649" spans="1:23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</row>
    <row r="650" spans="1:23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</row>
    <row r="651" spans="1:23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</row>
    <row r="652" spans="1:23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</row>
    <row r="653" spans="1:23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</row>
    <row r="654" spans="1:23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</row>
    <row r="655" spans="1:23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</row>
    <row r="656" spans="1:23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</row>
    <row r="657" spans="1:23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</row>
    <row r="658" spans="1:23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</row>
    <row r="659" spans="1:23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</row>
    <row r="660" spans="1:23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</row>
    <row r="661" spans="1:23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</row>
    <row r="662" spans="1:23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</row>
    <row r="663" spans="1:23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</row>
    <row r="664" spans="1:23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</row>
    <row r="665" spans="1:23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</row>
    <row r="666" spans="1:23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</row>
    <row r="667" spans="1:23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</row>
    <row r="668" spans="1:23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</row>
    <row r="669" spans="1:23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</row>
    <row r="670" spans="1:23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</row>
    <row r="671" spans="1:23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</row>
    <row r="672" spans="1:23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</row>
    <row r="673" spans="1:23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</row>
    <row r="674" spans="1:23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</row>
    <row r="675" spans="1:23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</row>
    <row r="676" spans="1:23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</row>
    <row r="677" spans="1:23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</row>
    <row r="678" spans="1:23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</row>
    <row r="679" spans="1:23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</row>
    <row r="680" spans="1:23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</row>
    <row r="681" spans="1:23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</row>
    <row r="682" spans="1:23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</row>
    <row r="683" spans="1:23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</row>
    <row r="684" spans="1:23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</row>
    <row r="685" spans="1:23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</row>
    <row r="686" spans="1:23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</row>
    <row r="687" spans="1:23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</row>
    <row r="688" spans="1:23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</row>
    <row r="689" spans="1:23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</row>
    <row r="690" spans="1:23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</row>
    <row r="691" spans="1:23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</row>
    <row r="692" spans="1:23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</row>
    <row r="693" spans="1:23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</row>
    <row r="694" spans="1:23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</row>
    <row r="695" spans="1:23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</row>
    <row r="696" spans="1:23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</row>
    <row r="697" spans="1:23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</row>
    <row r="698" spans="1:23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</row>
    <row r="699" spans="1:23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</row>
    <row r="700" spans="1:23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</row>
    <row r="701" spans="1:23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</row>
    <row r="702" spans="1:23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</row>
    <row r="703" spans="1:23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</row>
    <row r="704" spans="1:23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</row>
    <row r="705" spans="1:23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</row>
    <row r="706" spans="1:23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</row>
    <row r="707" spans="1:23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</row>
    <row r="708" spans="1:23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</row>
    <row r="709" spans="1:23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</row>
    <row r="710" spans="1:23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</row>
    <row r="711" spans="1:23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</row>
    <row r="712" spans="1:23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</row>
    <row r="713" spans="1:23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</row>
    <row r="714" spans="1:23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</row>
    <row r="715" spans="1:23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</row>
    <row r="716" spans="1:23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</row>
    <row r="717" spans="1:23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</row>
    <row r="718" spans="1:23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</row>
    <row r="719" spans="1:23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</row>
    <row r="720" spans="1:23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</row>
    <row r="721" spans="1:23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</row>
    <row r="722" spans="1:23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</row>
    <row r="723" spans="1:23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</row>
    <row r="724" spans="1:23" ht="12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</row>
    <row r="725" spans="1:23" ht="12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</row>
    <row r="726" spans="1:23" ht="12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</row>
    <row r="727" spans="1:23" ht="12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</row>
    <row r="728" spans="1:23" ht="12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</row>
    <row r="729" spans="1:23" ht="12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</row>
    <row r="730" spans="1:23" ht="12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</row>
    <row r="731" spans="1:23" ht="12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</row>
    <row r="732" spans="1:23" ht="12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</row>
    <row r="733" spans="1:23" ht="12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</row>
    <row r="734" spans="1:23" ht="12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</row>
    <row r="735" spans="1:23" ht="12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</row>
    <row r="736" spans="1:23" ht="12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</row>
    <row r="737" spans="1:23" ht="12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</row>
    <row r="738" spans="1:23" ht="12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</row>
    <row r="739" spans="1:23" ht="12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</row>
    <row r="740" spans="1:23" ht="12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</row>
    <row r="741" spans="1:23" ht="12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</row>
    <row r="742" spans="1:23" ht="12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</row>
    <row r="743" spans="1:23" ht="12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</row>
    <row r="744" spans="1:23" ht="12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</row>
    <row r="745" spans="1:23" ht="12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</row>
    <row r="746" spans="1:23" ht="12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</row>
    <row r="747" spans="1:23" ht="12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</row>
    <row r="748" spans="1:23" ht="12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</row>
    <row r="749" spans="1:23" ht="12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</row>
    <row r="750" spans="1:23" ht="12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</row>
    <row r="751" spans="1:23" ht="12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</row>
    <row r="752" spans="1:23" ht="12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</row>
    <row r="753" spans="1:23" ht="12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</row>
    <row r="754" spans="1:23" ht="12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</row>
    <row r="755" spans="1:23" ht="12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</row>
    <row r="756" spans="1:23" ht="12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</row>
    <row r="757" spans="1:23" ht="12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</row>
    <row r="758" spans="1:23" ht="12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</row>
    <row r="759" spans="1:23" ht="12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</row>
    <row r="760" spans="1:23" ht="12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</row>
    <row r="761" spans="1:23" ht="12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</row>
    <row r="762" spans="1:23" ht="12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</row>
    <row r="763" spans="1:23" ht="12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</row>
    <row r="764" spans="1:23" ht="12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</row>
    <row r="765" spans="1:23" ht="12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</row>
    <row r="766" spans="1:23" ht="12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</row>
    <row r="767" spans="1:23" ht="12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</row>
    <row r="768" spans="1:23" ht="12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</row>
    <row r="769" spans="1:23" ht="12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</row>
    <row r="770" spans="1:23" ht="12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</row>
    <row r="771" spans="1:23" ht="12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</row>
    <row r="772" spans="1:23" ht="12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</row>
    <row r="773" spans="1:23" ht="12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</row>
    <row r="774" spans="1:23" ht="12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</row>
    <row r="775" spans="1:23" ht="12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</row>
    <row r="776" spans="1:23" ht="12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</row>
    <row r="777" spans="1:23" ht="12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</row>
    <row r="778" spans="1:23" ht="12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</row>
    <row r="779" spans="1:23" ht="12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</row>
    <row r="780" spans="1:23" ht="12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</row>
    <row r="781" spans="1:23" ht="12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</row>
    <row r="782" spans="1:23" ht="12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</row>
    <row r="783" spans="1:23" ht="12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</row>
    <row r="784" spans="1:23" ht="12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</row>
    <row r="785" spans="1:23" ht="12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</row>
    <row r="786" spans="1:23" ht="12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</row>
    <row r="787" spans="1:23" ht="12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</row>
    <row r="788" spans="1:23" ht="12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</row>
    <row r="789" spans="1:23" ht="12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</row>
    <row r="790" spans="1:23" ht="12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</row>
    <row r="791" spans="1:23" ht="12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</row>
    <row r="792" spans="1:23" ht="12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</row>
    <row r="793" spans="1:23" ht="12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</row>
    <row r="794" spans="1:23" ht="12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</row>
    <row r="795" spans="1:23" ht="12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</row>
    <row r="796" spans="1:23" ht="12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</row>
    <row r="797" spans="1:23" ht="12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</row>
    <row r="798" spans="1:23" ht="12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</row>
    <row r="799" spans="1:23" ht="12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</row>
    <row r="800" spans="1:23" ht="12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</row>
    <row r="801" spans="1:23" ht="12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</row>
    <row r="802" spans="1:23" ht="12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</row>
    <row r="803" spans="1:23" ht="12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</row>
    <row r="804" spans="1:23" ht="12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</row>
    <row r="805" spans="1:23" ht="12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</row>
    <row r="806" spans="1:23" ht="12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</row>
    <row r="807" spans="1:23" ht="12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</row>
    <row r="808" spans="1:23" ht="12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</row>
    <row r="809" spans="1:23" ht="12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</row>
    <row r="810" spans="1:23" ht="12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</row>
    <row r="811" spans="1:23" ht="12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</row>
    <row r="812" spans="1:23" ht="12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</row>
    <row r="813" spans="1:23" ht="12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</row>
    <row r="814" spans="1:23" ht="12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</row>
    <row r="815" spans="1:23" ht="12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</row>
    <row r="816" spans="1:23" ht="12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</row>
    <row r="817" spans="1:23" ht="12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</row>
    <row r="818" spans="1:23" ht="12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</row>
    <row r="819" spans="1:23" ht="12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</row>
    <row r="820" spans="1:23" ht="12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</row>
    <row r="821" spans="1:23" ht="12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</row>
    <row r="822" spans="1:23" ht="12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</row>
    <row r="823" spans="1:23" ht="12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</row>
    <row r="824" spans="1:23" ht="12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</row>
    <row r="825" spans="1:23" ht="12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</row>
    <row r="826" spans="1:23" ht="12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</row>
    <row r="827" spans="1:23" ht="12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</row>
    <row r="828" spans="1:23" ht="12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</row>
    <row r="829" spans="1:23" ht="12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</row>
    <row r="830" spans="1:23" ht="12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</row>
    <row r="831" spans="1:23" ht="12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</row>
    <row r="832" spans="1:23" ht="12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</row>
    <row r="833" spans="1:23" ht="12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</row>
    <row r="834" spans="1:23" ht="12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</row>
    <row r="835" spans="1:23" ht="12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</row>
    <row r="836" spans="1:23" ht="12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</row>
    <row r="837" spans="1:23" ht="12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</row>
    <row r="838" spans="1:23" ht="12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</row>
    <row r="839" spans="1:23" ht="12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</row>
    <row r="840" spans="1:23" ht="12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</row>
    <row r="841" spans="1:23" ht="12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</row>
    <row r="842" spans="1:23" ht="12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</row>
    <row r="843" spans="1:23" ht="12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</row>
    <row r="844" spans="1:23" ht="12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</row>
    <row r="845" spans="1:23" ht="12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</row>
    <row r="846" spans="1:23" ht="12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</row>
    <row r="847" spans="1:23" ht="12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</row>
    <row r="848" spans="1:23" ht="12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</row>
    <row r="849" spans="1:23" ht="12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</row>
    <row r="850" spans="1:23" ht="12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</row>
    <row r="851" spans="1:23" ht="12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</row>
    <row r="852" spans="1:23" ht="12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</row>
    <row r="853" spans="1:23" ht="12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</row>
    <row r="854" spans="1:23" ht="12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</row>
    <row r="855" spans="1:23" ht="12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</row>
    <row r="856" spans="1:23" ht="12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</row>
    <row r="857" spans="1:23" ht="12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</row>
    <row r="858" spans="1:23" ht="12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</row>
    <row r="859" spans="1:23" ht="12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</row>
    <row r="860" spans="1:23" ht="12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</row>
    <row r="861" spans="1:23" ht="12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</row>
    <row r="862" spans="1:23" ht="12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</row>
    <row r="863" spans="1:23" ht="12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</row>
    <row r="864" spans="1:23" ht="12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</row>
    <row r="865" spans="1:23" ht="12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</row>
    <row r="866" spans="1:23" ht="12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</row>
    <row r="867" spans="1:23" ht="12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</row>
    <row r="868" spans="1:23" ht="12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</row>
    <row r="869" spans="1:23" ht="12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</row>
    <row r="870" spans="1:23" ht="12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</row>
    <row r="871" spans="1:23" ht="12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</row>
    <row r="872" spans="1:23" ht="12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</row>
    <row r="873" spans="1:23" ht="12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</row>
    <row r="874" spans="1:23" ht="12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</row>
    <row r="875" spans="1:23" ht="12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</row>
    <row r="876" spans="1:23" ht="12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</row>
    <row r="877" spans="1:23" ht="12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</row>
    <row r="878" spans="1:23" ht="12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</row>
    <row r="879" spans="1:23" ht="12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</row>
    <row r="880" spans="1:23" ht="12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</row>
    <row r="881" spans="1:23" ht="12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</row>
    <row r="882" spans="1:23" ht="12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</row>
    <row r="883" spans="1:23" ht="12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</row>
    <row r="884" spans="1:23" ht="12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</row>
    <row r="885" spans="1:23" ht="12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</row>
    <row r="886" spans="1:23" ht="12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</row>
    <row r="887" spans="1:23" ht="12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</row>
    <row r="888" spans="1:23" ht="12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</row>
    <row r="889" spans="1:23" ht="12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</row>
    <row r="890" spans="1:23" ht="12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</row>
    <row r="891" spans="1:23" ht="12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</row>
    <row r="892" spans="1:23" ht="12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</row>
    <row r="893" spans="1:23" ht="12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</row>
    <row r="894" spans="1:23" ht="12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</row>
    <row r="895" spans="1:23" ht="12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</row>
    <row r="896" spans="1:23" ht="12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</row>
    <row r="897" spans="1:23" ht="12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</row>
    <row r="898" spans="1:23" ht="12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</row>
    <row r="899" spans="1:23" ht="12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</row>
    <row r="900" spans="1:23" ht="12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</row>
    <row r="901" spans="1:23" ht="12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</row>
    <row r="902" spans="1:23" ht="12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</row>
    <row r="903" spans="1:23" ht="12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</row>
    <row r="904" spans="1:23" ht="12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</row>
    <row r="905" spans="1:23" ht="12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</row>
    <row r="906" spans="1:23" ht="12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</row>
    <row r="907" spans="1:23" ht="12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</row>
    <row r="908" spans="1:23" ht="12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</row>
    <row r="909" spans="1:23" ht="12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</row>
    <row r="910" spans="1:23" ht="12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</row>
    <row r="911" spans="1:23" ht="12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</row>
    <row r="912" spans="1:23" ht="12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</row>
    <row r="913" spans="1:23" ht="12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</row>
    <row r="914" spans="1:23" ht="12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</row>
    <row r="915" spans="1:23" ht="12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</row>
    <row r="916" spans="1:23" ht="12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</row>
    <row r="917" spans="1:23" ht="12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</row>
    <row r="918" spans="1:23" ht="12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</row>
    <row r="919" spans="1:23" ht="12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</row>
    <row r="920" spans="1:23" ht="12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</row>
    <row r="921" spans="1:23" ht="12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</row>
    <row r="922" spans="1:23" ht="12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</row>
    <row r="923" spans="1:23" ht="12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</row>
    <row r="924" spans="1:23" ht="12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</row>
    <row r="925" spans="1:23" ht="12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</row>
    <row r="926" spans="1:23" ht="12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</row>
    <row r="927" spans="1:23" ht="12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</row>
    <row r="928" spans="1:23" ht="12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</row>
    <row r="929" spans="1:23" ht="12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</row>
    <row r="930" spans="1:23" ht="12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</row>
    <row r="931" spans="1:23" ht="12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</row>
    <row r="932" spans="1:23" ht="12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</row>
    <row r="933" spans="1:23" ht="12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</row>
    <row r="934" spans="1:23" ht="12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</row>
    <row r="935" spans="1:23" ht="12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</row>
    <row r="936" spans="1:23" ht="12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</row>
    <row r="937" spans="1:23" ht="12.7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</row>
    <row r="938" spans="1:23" ht="12.7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</row>
    <row r="939" spans="1:23" ht="12.7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</row>
    <row r="940" spans="1:23" ht="12.7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</row>
    <row r="941" spans="1:23" ht="12.7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</row>
    <row r="942" spans="1:23" ht="12.7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</row>
    <row r="943" spans="1:23" ht="12.7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</row>
    <row r="944" spans="1:23" ht="12.7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</row>
    <row r="945" spans="1:23" ht="12.7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</row>
    <row r="946" spans="1:23" ht="12.7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</row>
    <row r="947" spans="1:23" ht="12.7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</row>
    <row r="948" spans="1:23" ht="12.7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</row>
    <row r="949" spans="1:23" ht="12.7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</row>
    <row r="950" spans="1:23" ht="12.7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</row>
    <row r="951" spans="1:23" ht="12.7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</row>
    <row r="952" spans="1:23" ht="12.7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</row>
    <row r="953" spans="1:23" ht="12.7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</row>
    <row r="954" spans="1:23" ht="12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</row>
    <row r="955" spans="1:23" ht="12.7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</row>
    <row r="956" spans="1:23" ht="12.7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</row>
    <row r="957" spans="1:23" ht="12.7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</row>
    <row r="958" spans="1:23" ht="12.7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</row>
    <row r="959" spans="1:23" ht="12.7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</row>
    <row r="960" spans="1:23" ht="12.7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</row>
    <row r="961" spans="1:23" ht="12.7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</row>
    <row r="962" spans="1:23" ht="12.7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</row>
    <row r="963" spans="1:23" ht="12.7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</row>
    <row r="964" spans="1:23" ht="12.7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</row>
    <row r="965" spans="1:23" ht="12.7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</row>
    <row r="966" spans="1:23" ht="12.7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</row>
    <row r="967" spans="1:23" ht="12.7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</row>
    <row r="968" spans="1:23" ht="12.7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</row>
    <row r="969" spans="1:23" ht="12.7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</row>
    <row r="970" spans="1:23" ht="12.7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</row>
    <row r="971" spans="1:23" ht="12.7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</row>
    <row r="972" spans="1:23" ht="12.7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</row>
    <row r="973" spans="1:23" ht="12.7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</row>
    <row r="974" spans="1:23" ht="12.7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</row>
    <row r="975" spans="1:23" ht="12.7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</row>
    <row r="976" spans="1:23" ht="12.7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</row>
    <row r="977" spans="1:23" ht="12.7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</row>
    <row r="978" spans="1:23" ht="12.7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</row>
    <row r="979" spans="1:23" ht="12.7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</row>
    <row r="980" spans="1:23" ht="12.7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</row>
    <row r="981" spans="1:23" ht="12.7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</row>
    <row r="982" spans="1:23" ht="12.7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</row>
    <row r="983" spans="1:23" ht="12.7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</row>
    <row r="984" spans="1:23" ht="12.7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</row>
    <row r="985" spans="1:23" ht="12.7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</row>
    <row r="986" spans="1:23" ht="12.7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</row>
    <row r="987" spans="1:23" ht="12.7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</row>
    <row r="988" spans="1:23" ht="12.7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</row>
    <row r="989" spans="1:23" ht="12.7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</row>
    <row r="990" spans="1:23" ht="12.7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</row>
    <row r="991" spans="1:23" ht="12.7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</row>
    <row r="992" spans="1:23" ht="12.7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</row>
    <row r="993" spans="1:23" ht="12.7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</row>
    <row r="994" spans="1:23" ht="12.7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</row>
    <row r="995" spans="1:23" ht="12.7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</row>
    <row r="996" spans="1:23" ht="12.7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</row>
    <row r="997" spans="1:23" ht="12.7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</row>
    <row r="998" spans="1:23" ht="12.7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</row>
    <row r="999" spans="1:23" ht="12.7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</row>
    <row r="1000" spans="1:23" ht="12.7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</row>
    <row r="1001" spans="1:23" ht="12.7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</row>
    <row r="1002" spans="1:23" ht="12.7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1"/>
  <sheetViews>
    <sheetView tabSelected="1" workbookViewId="0">
      <selection sqref="A1:H1"/>
    </sheetView>
  </sheetViews>
  <sheetFormatPr defaultColWidth="14.42578125" defaultRowHeight="15.75" customHeight="1"/>
  <cols>
    <col min="1" max="1" width="5.5703125" customWidth="1"/>
    <col min="2" max="2" width="29.28515625" customWidth="1"/>
  </cols>
  <sheetData>
    <row r="1" spans="1:23">
      <c r="A1" s="89" t="s">
        <v>56</v>
      </c>
      <c r="B1" s="88"/>
      <c r="C1" s="88"/>
      <c r="D1" s="88"/>
      <c r="E1" s="88"/>
      <c r="F1" s="88"/>
      <c r="G1" s="88"/>
      <c r="H1" s="88"/>
      <c r="I1" s="1"/>
      <c r="J1" s="1"/>
      <c r="K1" s="1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>
      <c r="A2" s="41" t="s">
        <v>3</v>
      </c>
      <c r="B2" s="42" t="s">
        <v>4</v>
      </c>
      <c r="C2" s="44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6" t="s">
        <v>10</v>
      </c>
      <c r="I2" s="4"/>
      <c r="J2" s="4"/>
      <c r="K2" s="4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>
      <c r="A3" s="20">
        <v>1</v>
      </c>
      <c r="B3" s="7" t="s">
        <v>11</v>
      </c>
      <c r="C3" s="8">
        <v>3</v>
      </c>
      <c r="D3" s="8">
        <v>3</v>
      </c>
      <c r="E3" s="8">
        <v>2</v>
      </c>
      <c r="F3" s="8">
        <v>2</v>
      </c>
      <c r="G3" s="8">
        <v>1</v>
      </c>
      <c r="H3" s="8"/>
      <c r="I3" s="90" t="s">
        <v>58</v>
      </c>
      <c r="J3" s="88"/>
      <c r="K3" s="88"/>
      <c r="L3" s="40"/>
      <c r="M3" s="43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>
      <c r="A4" s="20">
        <v>2</v>
      </c>
      <c r="B4" s="7" t="s">
        <v>12</v>
      </c>
      <c r="C4" s="8">
        <v>2</v>
      </c>
      <c r="D4" s="8">
        <v>2</v>
      </c>
      <c r="E4" s="8">
        <v>1</v>
      </c>
      <c r="F4" s="8">
        <v>1</v>
      </c>
      <c r="G4" s="8">
        <v>1</v>
      </c>
      <c r="H4" s="8"/>
      <c r="I4" s="88"/>
      <c r="J4" s="88"/>
      <c r="K4" s="88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>
      <c r="A5" s="20">
        <v>3</v>
      </c>
      <c r="B5" s="7" t="s">
        <v>15</v>
      </c>
      <c r="C5" s="8">
        <v>3</v>
      </c>
      <c r="D5" s="8">
        <v>3</v>
      </c>
      <c r="E5" s="8">
        <v>3</v>
      </c>
      <c r="F5" s="8">
        <v>3</v>
      </c>
      <c r="G5" s="8">
        <v>3</v>
      </c>
      <c r="H5" s="8" t="s">
        <v>59</v>
      </c>
      <c r="I5" s="8"/>
      <c r="J5" s="8"/>
      <c r="K5" s="8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>
      <c r="A6" s="20">
        <v>4</v>
      </c>
      <c r="B6" s="7" t="s">
        <v>16</v>
      </c>
      <c r="C6" s="8">
        <v>3</v>
      </c>
      <c r="D6" s="8">
        <v>3</v>
      </c>
      <c r="E6" s="8">
        <v>2</v>
      </c>
      <c r="F6" s="8">
        <v>1</v>
      </c>
      <c r="G6" s="8">
        <v>1</v>
      </c>
      <c r="H6" s="8"/>
      <c r="I6" s="8"/>
      <c r="J6" s="8"/>
      <c r="K6" s="8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>
      <c r="A7" s="20">
        <v>5</v>
      </c>
      <c r="B7" s="7" t="s">
        <v>17</v>
      </c>
      <c r="C7" s="8">
        <v>3</v>
      </c>
      <c r="D7" s="8">
        <v>3</v>
      </c>
      <c r="E7" s="8">
        <v>2</v>
      </c>
      <c r="F7" s="8">
        <v>2</v>
      </c>
      <c r="G7" s="8">
        <v>1</v>
      </c>
      <c r="H7" s="8"/>
      <c r="I7" s="11"/>
      <c r="J7" s="11"/>
      <c r="K7" s="8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>
      <c r="A8" s="20">
        <v>6</v>
      </c>
      <c r="B8" s="7" t="s">
        <v>18</v>
      </c>
      <c r="C8" s="8">
        <v>3</v>
      </c>
      <c r="D8" s="8">
        <v>3</v>
      </c>
      <c r="E8" s="8">
        <v>3</v>
      </c>
      <c r="F8" s="8">
        <v>1</v>
      </c>
      <c r="G8" s="8">
        <v>1</v>
      </c>
      <c r="H8" s="8"/>
      <c r="I8" s="8"/>
      <c r="J8" s="8"/>
      <c r="K8" s="8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>
      <c r="A9" s="20">
        <v>7</v>
      </c>
      <c r="B9" s="7" t="s">
        <v>21</v>
      </c>
      <c r="C9" s="8">
        <v>3</v>
      </c>
      <c r="D9" s="8">
        <v>3</v>
      </c>
      <c r="E9" s="8">
        <v>3</v>
      </c>
      <c r="F9" s="8">
        <v>1</v>
      </c>
      <c r="G9" s="8">
        <v>1</v>
      </c>
      <c r="H9" s="8"/>
      <c r="I9" s="8"/>
      <c r="J9" s="8"/>
      <c r="K9" s="8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>
      <c r="A10" s="20">
        <v>8</v>
      </c>
      <c r="B10" s="7" t="s">
        <v>22</v>
      </c>
      <c r="C10" s="8">
        <v>3</v>
      </c>
      <c r="D10" s="8">
        <v>3</v>
      </c>
      <c r="E10" s="8">
        <v>3</v>
      </c>
      <c r="F10" s="8">
        <v>3</v>
      </c>
      <c r="G10" s="8">
        <v>2</v>
      </c>
      <c r="H10" s="8"/>
      <c r="I10" s="8"/>
      <c r="J10" s="8"/>
      <c r="K10" s="8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>
      <c r="A11" s="20">
        <v>9</v>
      </c>
      <c r="B11" s="7" t="s">
        <v>23</v>
      </c>
      <c r="C11" s="8">
        <v>3</v>
      </c>
      <c r="D11" s="8">
        <v>3</v>
      </c>
      <c r="E11" s="8">
        <v>3</v>
      </c>
      <c r="F11" s="8">
        <v>3</v>
      </c>
      <c r="G11" s="49">
        <v>3</v>
      </c>
      <c r="H11" s="8" t="s">
        <v>13</v>
      </c>
      <c r="I11" s="8"/>
      <c r="J11" s="8"/>
      <c r="K11" s="8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>
      <c r="A12" s="20">
        <v>10</v>
      </c>
      <c r="B12" s="7" t="s">
        <v>24</v>
      </c>
      <c r="C12" s="8">
        <v>3</v>
      </c>
      <c r="D12" s="8">
        <v>3</v>
      </c>
      <c r="E12" s="8">
        <v>3</v>
      </c>
      <c r="F12" s="8">
        <v>3</v>
      </c>
      <c r="G12" s="8">
        <v>3</v>
      </c>
      <c r="H12" s="8" t="s">
        <v>59</v>
      </c>
      <c r="I12" s="8"/>
      <c r="J12" s="11"/>
      <c r="K12" s="1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>
      <c r="A13" s="20">
        <v>11</v>
      </c>
      <c r="B13" s="7" t="s">
        <v>25</v>
      </c>
      <c r="C13" s="8">
        <v>3</v>
      </c>
      <c r="D13" s="8">
        <v>3</v>
      </c>
      <c r="E13" s="8">
        <v>2</v>
      </c>
      <c r="F13" s="8">
        <v>1</v>
      </c>
      <c r="G13" s="8">
        <v>1</v>
      </c>
      <c r="H13" s="8"/>
      <c r="I13" s="11"/>
      <c r="J13" s="11"/>
      <c r="K13" s="11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>
      <c r="A14" s="20">
        <v>12</v>
      </c>
      <c r="B14" s="7" t="s">
        <v>27</v>
      </c>
      <c r="C14" s="8">
        <v>3</v>
      </c>
      <c r="D14" s="8">
        <v>3</v>
      </c>
      <c r="E14" s="8">
        <v>2</v>
      </c>
      <c r="F14" s="8">
        <v>2</v>
      </c>
      <c r="G14" s="8">
        <v>2</v>
      </c>
      <c r="H14" s="8"/>
      <c r="I14" s="11"/>
      <c r="J14" s="11"/>
      <c r="K14" s="11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>
      <c r="A15" s="20">
        <v>13</v>
      </c>
      <c r="B15" s="7" t="s">
        <v>28</v>
      </c>
      <c r="C15" s="8">
        <v>3</v>
      </c>
      <c r="D15" s="8">
        <v>3</v>
      </c>
      <c r="E15" s="8">
        <v>3</v>
      </c>
      <c r="F15" s="8">
        <v>3</v>
      </c>
      <c r="G15" s="8">
        <v>3</v>
      </c>
      <c r="H15" s="8" t="s">
        <v>59</v>
      </c>
      <c r="I15" s="8"/>
      <c r="J15" s="8"/>
      <c r="K15" s="8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>
      <c r="A16" s="20">
        <v>14</v>
      </c>
      <c r="B16" s="7" t="s">
        <v>29</v>
      </c>
      <c r="C16" s="8">
        <v>3</v>
      </c>
      <c r="D16" s="8">
        <v>3</v>
      </c>
      <c r="E16" s="8">
        <v>3</v>
      </c>
      <c r="F16" s="8">
        <v>3</v>
      </c>
      <c r="G16" s="8">
        <v>3</v>
      </c>
      <c r="H16" s="8" t="s">
        <v>59</v>
      </c>
      <c r="I16" s="8"/>
      <c r="J16" s="8"/>
      <c r="K16" s="8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>
      <c r="A17" s="20">
        <v>15</v>
      </c>
      <c r="B17" s="7" t="s">
        <v>30</v>
      </c>
      <c r="C17" s="8">
        <v>2</v>
      </c>
      <c r="D17" s="8">
        <v>1</v>
      </c>
      <c r="E17" s="8">
        <v>2</v>
      </c>
      <c r="F17" s="8">
        <v>1</v>
      </c>
      <c r="G17" s="8">
        <v>1</v>
      </c>
      <c r="H17" s="8"/>
      <c r="I17" s="8"/>
      <c r="J17" s="8"/>
      <c r="K17" s="8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>
      <c r="A18" s="20">
        <v>16</v>
      </c>
      <c r="B18" s="7" t="s">
        <v>31</v>
      </c>
      <c r="C18" s="8">
        <v>2</v>
      </c>
      <c r="D18" s="8">
        <v>1</v>
      </c>
      <c r="E18" s="8">
        <v>3</v>
      </c>
      <c r="F18" s="8">
        <v>1</v>
      </c>
      <c r="G18" s="8">
        <v>1</v>
      </c>
      <c r="H18" s="8"/>
      <c r="I18" s="8"/>
      <c r="J18" s="8"/>
      <c r="K18" s="8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>
      <c r="A19" s="20">
        <v>17</v>
      </c>
      <c r="B19" s="7" t="s">
        <v>32</v>
      </c>
      <c r="C19" s="8">
        <v>2</v>
      </c>
      <c r="D19" s="8">
        <v>1</v>
      </c>
      <c r="E19" s="8">
        <v>3</v>
      </c>
      <c r="F19" s="8">
        <v>1</v>
      </c>
      <c r="G19" s="8">
        <v>1</v>
      </c>
      <c r="H19" s="8"/>
      <c r="I19" s="8"/>
      <c r="J19" s="8"/>
      <c r="K19" s="8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>
      <c r="A20" s="20">
        <v>18</v>
      </c>
      <c r="B20" s="7" t="s">
        <v>33</v>
      </c>
      <c r="C20" s="53"/>
      <c r="D20" s="54"/>
      <c r="E20" s="54"/>
      <c r="F20" s="54"/>
      <c r="G20" s="54"/>
      <c r="H20" s="8"/>
      <c r="I20" s="8"/>
      <c r="J20" s="8"/>
      <c r="K20" s="8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>
      <c r="A21" s="20">
        <v>19</v>
      </c>
      <c r="B21" s="7" t="s">
        <v>34</v>
      </c>
      <c r="C21" s="8">
        <v>3</v>
      </c>
      <c r="D21" s="8">
        <v>3</v>
      </c>
      <c r="E21" s="8">
        <v>3</v>
      </c>
      <c r="F21" s="8">
        <v>3</v>
      </c>
      <c r="G21" s="8">
        <v>3</v>
      </c>
      <c r="H21" s="8" t="s">
        <v>59</v>
      </c>
      <c r="I21" s="8"/>
      <c r="J21" s="8"/>
      <c r="K21" s="8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>
      <c r="A22" s="20">
        <v>20</v>
      </c>
      <c r="B22" s="7" t="s">
        <v>35</v>
      </c>
      <c r="C22" s="8">
        <v>3</v>
      </c>
      <c r="D22" s="8">
        <v>3</v>
      </c>
      <c r="E22" s="8">
        <v>2</v>
      </c>
      <c r="F22" s="8">
        <v>2</v>
      </c>
      <c r="G22" s="8">
        <v>2</v>
      </c>
      <c r="H22" s="8"/>
      <c r="I22" s="11"/>
      <c r="J22" s="8"/>
      <c r="K22" s="8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>
      <c r="A23" s="20">
        <v>21</v>
      </c>
      <c r="B23" s="7" t="s">
        <v>36</v>
      </c>
      <c r="C23" s="8">
        <v>3</v>
      </c>
      <c r="D23" s="8">
        <v>3</v>
      </c>
      <c r="E23" s="8">
        <v>2</v>
      </c>
      <c r="F23" s="8">
        <v>3</v>
      </c>
      <c r="G23" s="8">
        <v>3</v>
      </c>
      <c r="H23" s="8"/>
      <c r="I23" s="8"/>
      <c r="J23" s="8"/>
      <c r="K23" s="8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>
      <c r="A24" s="20">
        <v>22</v>
      </c>
      <c r="B24" s="7" t="s">
        <v>37</v>
      </c>
      <c r="C24" s="8">
        <v>1</v>
      </c>
      <c r="D24" s="8">
        <v>1</v>
      </c>
      <c r="E24" s="8">
        <v>2</v>
      </c>
      <c r="F24" s="8">
        <v>1</v>
      </c>
      <c r="G24" s="8">
        <v>1</v>
      </c>
      <c r="H24" s="8"/>
      <c r="I24" s="11"/>
      <c r="J24" s="11"/>
      <c r="K24" s="11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>
      <c r="A25" s="20">
        <v>23</v>
      </c>
      <c r="B25" s="7" t="s">
        <v>38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/>
      <c r="I25" s="8"/>
      <c r="J25" s="8"/>
      <c r="K25" s="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>
      <c r="A26" s="20">
        <v>24</v>
      </c>
      <c r="B26" s="7" t="s">
        <v>39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/>
      <c r="I26" s="8"/>
      <c r="J26" s="8"/>
      <c r="K26" s="8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>
      <c r="A27" s="20">
        <v>25</v>
      </c>
      <c r="B27" s="7" t="s">
        <v>40</v>
      </c>
      <c r="C27" s="8">
        <v>2</v>
      </c>
      <c r="D27" s="8">
        <v>2</v>
      </c>
      <c r="E27" s="8">
        <v>2</v>
      </c>
      <c r="F27" s="8">
        <v>1</v>
      </c>
      <c r="G27" s="8">
        <v>1</v>
      </c>
      <c r="H27" s="8"/>
      <c r="I27" s="8"/>
      <c r="J27" s="8"/>
      <c r="K27" s="8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>
      <c r="A28" s="20">
        <v>26</v>
      </c>
      <c r="B28" s="7" t="s">
        <v>41</v>
      </c>
      <c r="C28" s="8">
        <v>3</v>
      </c>
      <c r="D28" s="8">
        <v>3</v>
      </c>
      <c r="E28" s="8">
        <v>3</v>
      </c>
      <c r="F28" s="8">
        <v>3</v>
      </c>
      <c r="G28" s="8">
        <v>3</v>
      </c>
      <c r="H28" s="8" t="s">
        <v>59</v>
      </c>
      <c r="I28" s="11"/>
      <c r="J28" s="8"/>
      <c r="K28" s="8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>
      <c r="A29" s="20">
        <v>27</v>
      </c>
      <c r="B29" s="7" t="s">
        <v>42</v>
      </c>
      <c r="C29" s="8">
        <v>3</v>
      </c>
      <c r="D29" s="8">
        <v>3</v>
      </c>
      <c r="E29" s="8">
        <v>3</v>
      </c>
      <c r="F29" s="8">
        <v>3</v>
      </c>
      <c r="G29" s="8">
        <v>3</v>
      </c>
      <c r="H29" s="8" t="s">
        <v>59</v>
      </c>
      <c r="I29" s="8"/>
      <c r="J29" s="8"/>
      <c r="K29" s="8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>
      <c r="A30" s="20">
        <v>28</v>
      </c>
      <c r="B30" s="7" t="s">
        <v>43</v>
      </c>
      <c r="C30" s="8">
        <v>3</v>
      </c>
      <c r="D30" s="8">
        <v>3</v>
      </c>
      <c r="E30" s="8">
        <v>3</v>
      </c>
      <c r="F30" s="8">
        <v>3</v>
      </c>
      <c r="G30" s="8">
        <v>2</v>
      </c>
      <c r="H30" s="8"/>
      <c r="I30" s="11"/>
      <c r="J30" s="8"/>
      <c r="K30" s="8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>
      <c r="A31" s="20">
        <v>29</v>
      </c>
      <c r="B31" s="7" t="s">
        <v>44</v>
      </c>
      <c r="C31" s="8">
        <v>3</v>
      </c>
      <c r="D31" s="8">
        <v>3</v>
      </c>
      <c r="E31" s="8">
        <v>3</v>
      </c>
      <c r="F31" s="8">
        <v>2</v>
      </c>
      <c r="G31" s="8">
        <v>1</v>
      </c>
      <c r="H31" s="8"/>
      <c r="I31" s="8"/>
      <c r="J31" s="8"/>
      <c r="K31" s="8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>
      <c r="A32" s="20">
        <v>30</v>
      </c>
      <c r="B32" s="7" t="s">
        <v>45</v>
      </c>
      <c r="C32" s="8">
        <v>3</v>
      </c>
      <c r="D32" s="8">
        <v>3</v>
      </c>
      <c r="E32" s="8">
        <v>3</v>
      </c>
      <c r="F32" s="8">
        <v>1</v>
      </c>
      <c r="G32" s="8">
        <v>1</v>
      </c>
      <c r="H32" s="8"/>
      <c r="I32" s="8"/>
      <c r="J32" s="8"/>
      <c r="K32" s="8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>
      <c r="A33" s="20">
        <v>31</v>
      </c>
      <c r="B33" s="7" t="s">
        <v>46</v>
      </c>
      <c r="C33" s="8">
        <v>3</v>
      </c>
      <c r="D33" s="8">
        <v>3</v>
      </c>
      <c r="E33" s="8">
        <v>3</v>
      </c>
      <c r="F33" s="8">
        <v>3</v>
      </c>
      <c r="G33" s="8">
        <v>3</v>
      </c>
      <c r="H33" s="8" t="s">
        <v>59</v>
      </c>
      <c r="I33" s="11"/>
      <c r="J33" s="8"/>
      <c r="K33" s="8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>
      <c r="A34" s="20">
        <v>32</v>
      </c>
      <c r="B34" s="7" t="s">
        <v>47</v>
      </c>
      <c r="C34" s="8">
        <v>3</v>
      </c>
      <c r="D34" s="8">
        <v>3</v>
      </c>
      <c r="E34" s="8">
        <v>3</v>
      </c>
      <c r="F34" s="8">
        <v>2</v>
      </c>
      <c r="G34" s="8">
        <v>1</v>
      </c>
      <c r="H34" s="8"/>
      <c r="I34" s="11"/>
      <c r="J34" s="11"/>
      <c r="K34" s="11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>
      <c r="A35" s="20">
        <v>33</v>
      </c>
      <c r="B35" s="7" t="s">
        <v>48</v>
      </c>
      <c r="C35" s="8">
        <v>3</v>
      </c>
      <c r="D35" s="8">
        <v>3</v>
      </c>
      <c r="E35" s="8">
        <v>3</v>
      </c>
      <c r="F35" s="8">
        <v>3</v>
      </c>
      <c r="G35" s="8">
        <v>3</v>
      </c>
      <c r="H35" s="8" t="s">
        <v>59</v>
      </c>
      <c r="I35" s="8"/>
      <c r="J35" s="8"/>
      <c r="K35" s="8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>
      <c r="A36" s="20">
        <v>34</v>
      </c>
      <c r="B36" s="7" t="s">
        <v>49</v>
      </c>
      <c r="C36" s="8">
        <v>3</v>
      </c>
      <c r="D36" s="8">
        <v>3</v>
      </c>
      <c r="E36" s="8">
        <v>3</v>
      </c>
      <c r="F36" s="8">
        <v>1</v>
      </c>
      <c r="G36" s="8">
        <v>1</v>
      </c>
      <c r="H36" s="8"/>
      <c r="I36" s="8"/>
      <c r="J36" s="8"/>
      <c r="K36" s="8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>
      <c r="A37" s="11"/>
      <c r="B37" s="59"/>
      <c r="C37" s="22"/>
      <c r="D37" s="22"/>
      <c r="E37" s="22"/>
      <c r="F37" s="22"/>
      <c r="G37" s="22"/>
      <c r="H37" s="11"/>
      <c r="I37" s="11"/>
      <c r="J37" s="11"/>
      <c r="K37" s="11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11"/>
    </row>
    <row r="38" spans="1:23">
      <c r="A38" s="11"/>
      <c r="B38" s="60" t="s">
        <v>50</v>
      </c>
      <c r="C38" s="62">
        <f t="shared" ref="C38:G38" si="0">COUNTIF(C3:C36, 3)</f>
        <v>25</v>
      </c>
      <c r="D38" s="62">
        <f t="shared" si="0"/>
        <v>25</v>
      </c>
      <c r="E38" s="62">
        <f t="shared" si="0"/>
        <v>20</v>
      </c>
      <c r="F38" s="62">
        <f t="shared" si="0"/>
        <v>13</v>
      </c>
      <c r="G38" s="62">
        <f t="shared" si="0"/>
        <v>11</v>
      </c>
      <c r="H38" s="62">
        <f>COUNTIF(H3:H36, "&lt;&gt;")</f>
        <v>10</v>
      </c>
      <c r="I38" s="11"/>
      <c r="J38" s="11"/>
      <c r="K38" s="11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>
      <c r="A39" s="11"/>
      <c r="B39" s="60" t="s">
        <v>51</v>
      </c>
      <c r="C39" s="62">
        <f t="shared" ref="C39:H39" si="1">COUNTIF(C3:C36, 2)</f>
        <v>5</v>
      </c>
      <c r="D39" s="62">
        <f t="shared" si="1"/>
        <v>2</v>
      </c>
      <c r="E39" s="62">
        <f t="shared" si="1"/>
        <v>10</v>
      </c>
      <c r="F39" s="62">
        <f t="shared" si="1"/>
        <v>6</v>
      </c>
      <c r="G39" s="62">
        <f t="shared" si="1"/>
        <v>4</v>
      </c>
      <c r="H39" s="62">
        <f t="shared" si="1"/>
        <v>0</v>
      </c>
      <c r="I39" s="11"/>
      <c r="J39" s="11"/>
      <c r="K39" s="11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>
      <c r="A40" s="11"/>
      <c r="B40" s="60" t="s">
        <v>52</v>
      </c>
      <c r="C40" s="62">
        <f t="shared" ref="C40:H40" si="2">COUNTIF(C3:C36,1)</f>
        <v>3</v>
      </c>
      <c r="D40" s="62">
        <f t="shared" si="2"/>
        <v>6</v>
      </c>
      <c r="E40" s="62">
        <f t="shared" si="2"/>
        <v>3</v>
      </c>
      <c r="F40" s="62">
        <f t="shared" si="2"/>
        <v>14</v>
      </c>
      <c r="G40" s="62">
        <f t="shared" si="2"/>
        <v>18</v>
      </c>
      <c r="H40" s="62">
        <f t="shared" si="2"/>
        <v>0</v>
      </c>
      <c r="I40" s="11"/>
      <c r="J40" s="11"/>
      <c r="K40" s="11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15.75" customHeight="1">
      <c r="A41" s="11"/>
      <c r="B41" s="66"/>
      <c r="C41" s="11"/>
      <c r="D41" s="11"/>
      <c r="E41" s="11"/>
      <c r="F41" s="11"/>
      <c r="G41" s="11"/>
      <c r="H41" s="11"/>
      <c r="I41" s="11"/>
      <c r="J41" s="11"/>
      <c r="K41" s="11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ht="15.75" customHeight="1">
      <c r="A42" s="11"/>
      <c r="B42" s="66"/>
      <c r="C42" s="11"/>
      <c r="D42" s="11"/>
      <c r="E42" s="11"/>
      <c r="F42" s="11"/>
      <c r="G42" s="11"/>
      <c r="H42" s="11"/>
      <c r="I42" s="11"/>
      <c r="J42" s="11"/>
      <c r="K42" s="11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ht="15.75" customHeight="1">
      <c r="A43" s="11"/>
      <c r="B43" s="66"/>
      <c r="C43" s="11"/>
      <c r="D43" s="11"/>
      <c r="E43" s="11"/>
      <c r="F43" s="11"/>
      <c r="G43" s="11"/>
      <c r="H43" s="11"/>
      <c r="I43" s="11"/>
      <c r="J43" s="11"/>
      <c r="K43" s="11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ht="15.75" customHeight="1">
      <c r="A44" s="11"/>
      <c r="B44" s="66"/>
      <c r="C44" s="11"/>
      <c r="D44" s="11"/>
      <c r="E44" s="11"/>
      <c r="F44" s="11"/>
      <c r="G44" s="11"/>
      <c r="H44" s="11"/>
      <c r="I44" s="11"/>
      <c r="J44" s="11"/>
      <c r="K44" s="11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ht="15.75" customHeight="1">
      <c r="A45" s="40"/>
      <c r="B45" s="66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5.75" customHeight="1">
      <c r="A46" s="40"/>
      <c r="B46" s="66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5.75" customHeight="1">
      <c r="A47" s="40"/>
      <c r="B47" s="6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5.75" customHeight="1">
      <c r="A48" s="40"/>
      <c r="B48" s="66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5.75" customHeight="1">
      <c r="A49" s="40"/>
      <c r="B49" s="66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5.75" customHeight="1">
      <c r="A50" s="40"/>
      <c r="B50" s="66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5.75" customHeight="1">
      <c r="A51" s="40"/>
      <c r="B51" s="66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ht="15.75" customHeight="1">
      <c r="A52" s="40"/>
      <c r="B52" s="6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3" ht="15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ht="15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ht="15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ht="15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ht="15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ht="15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ht="15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ht="15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ht="15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ht="15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ht="15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ht="15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ht="15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ht="15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ht="15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ht="15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15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ht="15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ht="15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23" ht="15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ht="15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ht="15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ht="15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23" ht="15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:23" ht="15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23" ht="15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ht="15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5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5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5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5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ht="15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ht="15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ht="15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ht="15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3" ht="15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ht="15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1:23" ht="15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spans="1:23" ht="15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1:23" ht="15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1:23" ht="15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</row>
    <row r="94" spans="1:23" ht="15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1:23" ht="15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1:23" ht="15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1:23" ht="15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1:23" ht="15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1:23" ht="15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1:23" ht="15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:23" ht="15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:23" ht="15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:23" ht="15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:23" ht="15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3" ht="15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:23" ht="15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:23" ht="15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:23" ht="15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:23" ht="15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1:23" ht="15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1:23" ht="15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1:23" ht="15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1:23" ht="15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1:23" ht="15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:23" ht="15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:23" ht="15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:23" ht="15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:23" ht="15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ht="15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:23" ht="15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3" ht="15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3" ht="15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ht="15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:23" ht="15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:23" ht="15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ht="15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:23" ht="15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ht="15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:23" ht="15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:23" ht="15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:23" ht="15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ht="15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ht="15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:23" ht="15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ht="15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23" ht="15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ht="15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ht="15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ht="15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ht="15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ht="15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5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5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5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5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ht="15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ht="15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ht="15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ht="15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ht="15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ht="15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ht="15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ht="15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ht="15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1:23" ht="15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1:23" ht="15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1:23" ht="15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1:23" ht="15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1:23" ht="15.7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1:23" ht="15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1:23" ht="15.7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1:23" ht="15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1:23" ht="15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1:23" ht="15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1:23" ht="15.7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1:23" ht="15.7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1:23" ht="15.7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1:23" ht="15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1:23" ht="15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1:23" ht="15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1:23" ht="15.7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1:23" ht="15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1:23" ht="15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1:23" ht="15.7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1:23" ht="15.7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1:23" ht="15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1:23" ht="15.7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1:23" ht="15.7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1:23" ht="15.7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1:23" ht="15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1:23" ht="15.7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1:23" ht="15.7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1:23" ht="15.7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1:23" ht="15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1:23" ht="15.7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1:23" ht="15.7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1:23" ht="15.7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1:23" ht="15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ht="15.7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1:23" ht="15.7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1:23" ht="15.7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1:23" ht="15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1:23" ht="15.7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1:23" ht="15.7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1:23" ht="15.7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1:23" ht="15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1:23" ht="15.7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1:23" ht="15.7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1:23" ht="15.7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1:23" ht="15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1:23" ht="15.7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1:23" ht="15.7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1:23" ht="15.7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1:23" ht="15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</row>
    <row r="205" spans="1:23" ht="15.7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</row>
    <row r="206" spans="1:23" ht="15.7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</row>
    <row r="207" spans="1:23" ht="15.7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</row>
    <row r="208" spans="1:23" ht="15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</row>
    <row r="209" spans="1:23" ht="15.7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</row>
    <row r="210" spans="1:23" ht="15.7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</row>
    <row r="211" spans="1:23" ht="15.7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</row>
    <row r="212" spans="1:23" ht="15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</row>
    <row r="213" spans="1:23" ht="15.7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</row>
    <row r="214" spans="1:23" ht="15.7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</row>
    <row r="215" spans="1:23" ht="15.7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</row>
    <row r="216" spans="1:23" ht="15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</row>
    <row r="217" spans="1:23" ht="15.7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</row>
    <row r="218" spans="1:23" ht="15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</row>
    <row r="219" spans="1:23" ht="15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</row>
    <row r="220" spans="1:23" ht="15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</row>
    <row r="221" spans="1:23" ht="15.7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</row>
    <row r="222" spans="1:23" ht="15.7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</row>
    <row r="223" spans="1:23" ht="15.7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</row>
    <row r="224" spans="1:23" ht="15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</row>
    <row r="225" spans="1:23" ht="15.7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</row>
    <row r="226" spans="1:23" ht="15.7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</row>
    <row r="227" spans="1:23" ht="15.7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</row>
    <row r="228" spans="1:23" ht="15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1:23" ht="15.7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</row>
    <row r="230" spans="1:23" ht="15.7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1:23" ht="15.7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1:23" ht="15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1:23" ht="15.7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1:23" ht="15.7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1:23" ht="15.7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1:23" ht="15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1:23" ht="15.7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1:23" ht="15.7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1:23" ht="15.7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1:23" ht="15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1:23" ht="15.7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ht="15.7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ht="15.7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1:23" ht="15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1:23" ht="15.7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1:23" ht="15.7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1:23" ht="15.7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1:23" ht="15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1:23" ht="15.7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1:23" ht="15.7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1:23" ht="15.7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</row>
    <row r="252" spans="1:23" ht="15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</row>
    <row r="253" spans="1:23" ht="15.7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</row>
    <row r="254" spans="1:23" ht="15.7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</row>
    <row r="255" spans="1:23" ht="15.7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</row>
    <row r="256" spans="1:23" ht="15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</row>
    <row r="257" spans="1:23" ht="15.7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</row>
    <row r="258" spans="1:23" ht="15.7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</row>
    <row r="259" spans="1:23" ht="15.7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</row>
    <row r="260" spans="1:23" ht="15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</row>
    <row r="261" spans="1:23" ht="15.7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</row>
    <row r="262" spans="1:23" ht="15.7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</row>
    <row r="263" spans="1:23" ht="15.7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</row>
    <row r="264" spans="1:23" ht="15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</row>
    <row r="265" spans="1:23" ht="15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</row>
    <row r="266" spans="1:23" ht="15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</row>
    <row r="267" spans="1:23" ht="15.7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</row>
    <row r="268" spans="1:23" ht="15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</row>
    <row r="269" spans="1:23" ht="15.7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</row>
    <row r="270" spans="1:23" ht="15.7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</row>
    <row r="271" spans="1:23" ht="15.7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</row>
    <row r="272" spans="1:23" ht="15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</row>
    <row r="273" spans="1:23" ht="15.7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</row>
    <row r="274" spans="1:23" ht="15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</row>
    <row r="275" spans="1:23" ht="15.7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</row>
    <row r="276" spans="1:23" ht="15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</row>
    <row r="277" spans="1:23" ht="15.7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</row>
    <row r="278" spans="1:23" ht="15.7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</row>
    <row r="279" spans="1:23" ht="15.7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</row>
    <row r="280" spans="1:23" ht="15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</row>
    <row r="281" spans="1:23" ht="15.7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</row>
    <row r="282" spans="1:23" ht="15.7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</row>
    <row r="283" spans="1:23" ht="15.7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</row>
    <row r="284" spans="1:23" ht="15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</row>
    <row r="285" spans="1:23" ht="15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</row>
    <row r="286" spans="1:23" ht="15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</row>
    <row r="287" spans="1:23" ht="15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</row>
    <row r="288" spans="1:23" ht="15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</row>
    <row r="289" spans="1:23" ht="15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</row>
    <row r="290" spans="1:23" ht="15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</row>
    <row r="291" spans="1:23" ht="15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</row>
    <row r="292" spans="1:23" ht="15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</row>
    <row r="293" spans="1:23" ht="15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</row>
    <row r="294" spans="1:23" ht="15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</row>
    <row r="295" spans="1:23" ht="15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</row>
    <row r="296" spans="1:23" ht="15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</row>
    <row r="297" spans="1:23" ht="15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</row>
    <row r="298" spans="1:23" ht="15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</row>
    <row r="299" spans="1:23" ht="15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</row>
    <row r="300" spans="1:23" ht="15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</row>
    <row r="301" spans="1:23" ht="15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</row>
    <row r="302" spans="1:23" ht="15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</row>
    <row r="303" spans="1:23" ht="15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</row>
    <row r="304" spans="1:23" ht="15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</row>
    <row r="305" spans="1:23" ht="15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</row>
    <row r="306" spans="1:23" ht="15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</row>
    <row r="307" spans="1:23" ht="15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</row>
    <row r="308" spans="1:23" ht="15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</row>
    <row r="309" spans="1:23" ht="15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</row>
    <row r="310" spans="1:23" ht="15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</row>
    <row r="311" spans="1:23" ht="15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</row>
    <row r="312" spans="1:23" ht="15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</row>
    <row r="313" spans="1:23" ht="15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</row>
    <row r="314" spans="1:23" ht="15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</row>
    <row r="315" spans="1:23" ht="15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</row>
    <row r="316" spans="1:23" ht="15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</row>
    <row r="317" spans="1:23" ht="15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</row>
    <row r="318" spans="1:23" ht="15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</row>
    <row r="319" spans="1:23" ht="15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</row>
    <row r="320" spans="1:23" ht="15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</row>
    <row r="321" spans="1:23" ht="15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</row>
    <row r="322" spans="1:23" ht="15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</row>
    <row r="323" spans="1:23" ht="15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</row>
    <row r="324" spans="1:23" ht="15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</row>
    <row r="325" spans="1:23" ht="15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</row>
    <row r="326" spans="1:23" ht="15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</row>
    <row r="327" spans="1:23" ht="15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</row>
    <row r="328" spans="1:23" ht="15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</row>
    <row r="329" spans="1:23" ht="15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</row>
    <row r="330" spans="1:23" ht="15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</row>
    <row r="331" spans="1:23" ht="15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</row>
    <row r="332" spans="1:23" ht="15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</row>
    <row r="333" spans="1:23" ht="15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</row>
    <row r="334" spans="1:23" ht="15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</row>
    <row r="335" spans="1:23" ht="15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</row>
    <row r="336" spans="1:23" ht="15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</row>
    <row r="337" spans="1:23" ht="15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5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5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5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5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5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5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5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5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5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5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5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5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5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5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5.7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5.7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5.7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5.7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5.7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5.7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1:23" ht="15.7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</row>
    <row r="359" spans="1:23" ht="15.7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</row>
    <row r="360" spans="1:23" ht="15.7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</row>
    <row r="361" spans="1:23" ht="15.7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</row>
    <row r="362" spans="1:23" ht="15.7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</row>
    <row r="363" spans="1:23" ht="15.7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</row>
    <row r="364" spans="1:23" ht="15.7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</row>
    <row r="365" spans="1:23" ht="15.7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</row>
    <row r="366" spans="1:23" ht="15.7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</row>
    <row r="367" spans="1:23" ht="15.7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</row>
    <row r="368" spans="1:23" ht="15.7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</row>
    <row r="369" spans="1:23" ht="15.7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</row>
    <row r="370" spans="1:23" ht="15.7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</row>
    <row r="371" spans="1:23" ht="15.7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</row>
    <row r="372" spans="1:23" ht="15.7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</row>
    <row r="373" spans="1:23" ht="15.7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</row>
    <row r="374" spans="1:23" ht="15.7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</row>
    <row r="375" spans="1:23" ht="15.7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</row>
    <row r="376" spans="1:23" ht="15.7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</row>
    <row r="377" spans="1:23" ht="15.7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</row>
    <row r="378" spans="1:23" ht="15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</row>
    <row r="379" spans="1:23" ht="15.7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</row>
    <row r="380" spans="1:23" ht="15.7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</row>
    <row r="381" spans="1:23" ht="15.7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</row>
    <row r="382" spans="1:23" ht="15.7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</row>
    <row r="383" spans="1:23" ht="15.7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</row>
    <row r="384" spans="1:23" ht="15.7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</row>
    <row r="385" spans="1:23" ht="15.7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</row>
    <row r="386" spans="1:23" ht="15.7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</row>
    <row r="387" spans="1:23" ht="15.7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</row>
    <row r="388" spans="1:23" ht="15.7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</row>
    <row r="389" spans="1:23" ht="15.7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</row>
    <row r="390" spans="1:23" ht="15.7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</row>
    <row r="391" spans="1:23" ht="15.7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</row>
    <row r="392" spans="1:23" ht="15.7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</row>
    <row r="393" spans="1:23" ht="15.7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</row>
    <row r="394" spans="1:23" ht="15.7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</row>
    <row r="395" spans="1:23" ht="15.7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</row>
    <row r="396" spans="1:23" ht="15.7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</row>
    <row r="397" spans="1:23" ht="15.7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</row>
    <row r="398" spans="1:23" ht="15.7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</row>
    <row r="399" spans="1:23" ht="15.7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</row>
    <row r="400" spans="1:23" ht="15.7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</row>
    <row r="401" spans="1:23" ht="15.7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</row>
    <row r="402" spans="1:23" ht="15.7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</row>
    <row r="403" spans="1:23" ht="15.7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</row>
    <row r="404" spans="1:23" ht="15.7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</row>
    <row r="405" spans="1:23" ht="15.7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</row>
    <row r="406" spans="1:23" ht="15.7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</row>
    <row r="407" spans="1:23" ht="15.7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</row>
    <row r="408" spans="1:23" ht="15.7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</row>
    <row r="409" spans="1:23" ht="15.7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</row>
    <row r="410" spans="1:23" ht="15.7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</row>
    <row r="411" spans="1:23" ht="15.7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</row>
    <row r="412" spans="1:23" ht="15.7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</row>
    <row r="413" spans="1:23" ht="15.7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</row>
    <row r="414" spans="1:23" ht="15.7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</row>
    <row r="415" spans="1:23" ht="15.7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</row>
    <row r="416" spans="1:23" ht="15.7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</row>
    <row r="417" spans="1:23" ht="15.7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</row>
    <row r="418" spans="1:23" ht="15.7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</row>
    <row r="419" spans="1:23" ht="15.7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</row>
    <row r="420" spans="1:23" ht="15.7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</row>
    <row r="421" spans="1:23" ht="15.7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</row>
    <row r="422" spans="1:23" ht="15.7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</row>
    <row r="423" spans="1:23" ht="15.7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</row>
    <row r="424" spans="1:23" ht="15.7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</row>
    <row r="425" spans="1:23" ht="15.7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</row>
    <row r="426" spans="1:23" ht="15.7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</row>
    <row r="427" spans="1:23" ht="15.7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</row>
    <row r="428" spans="1:23" ht="15.7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</row>
    <row r="429" spans="1:23" ht="15.7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</row>
    <row r="430" spans="1:23" ht="15.7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</row>
    <row r="431" spans="1:23" ht="15.7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</row>
    <row r="432" spans="1:23" ht="15.7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</row>
    <row r="433" spans="1:23" ht="15.7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</row>
    <row r="434" spans="1:23" ht="15.7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</row>
    <row r="435" spans="1:23" ht="15.7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</row>
    <row r="436" spans="1:23" ht="15.7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</row>
    <row r="437" spans="1:23" ht="15.7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</row>
    <row r="438" spans="1:23" ht="15.7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</row>
    <row r="439" spans="1:23" ht="15.7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</row>
    <row r="440" spans="1:23" ht="15.7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</row>
    <row r="441" spans="1:23" ht="15.7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</row>
    <row r="442" spans="1:23" ht="15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</row>
    <row r="443" spans="1:23" ht="15.7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</row>
    <row r="444" spans="1:23" ht="15.7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</row>
    <row r="445" spans="1:23" ht="15.7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</row>
    <row r="446" spans="1:23" ht="15.7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</row>
    <row r="447" spans="1:23" ht="15.7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</row>
    <row r="448" spans="1:23" ht="15.7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</row>
    <row r="449" spans="1:23" ht="15.7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</row>
    <row r="450" spans="1:23" ht="15.7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</row>
    <row r="451" spans="1:23" ht="15.7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</row>
    <row r="452" spans="1:23" ht="15.7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</row>
    <row r="453" spans="1:23" ht="15.7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</row>
    <row r="454" spans="1:23" ht="15.7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</row>
    <row r="455" spans="1:23" ht="15.7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</row>
    <row r="456" spans="1:23" ht="15.7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</row>
    <row r="457" spans="1:23" ht="15.7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</row>
    <row r="458" spans="1:23" ht="15.7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</row>
    <row r="459" spans="1:23" ht="15.7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</row>
    <row r="460" spans="1:23" ht="15.7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</row>
    <row r="461" spans="1:23" ht="15.7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</row>
    <row r="462" spans="1:23" ht="15.7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</row>
    <row r="463" spans="1:23" ht="15.7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</row>
    <row r="464" spans="1:23" ht="15.7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</row>
    <row r="465" spans="1:23" ht="15.7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</row>
    <row r="466" spans="1:23" ht="15.7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</row>
    <row r="467" spans="1:23" ht="15.7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</row>
    <row r="468" spans="1:23" ht="15.7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</row>
    <row r="469" spans="1:23" ht="15.7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</row>
    <row r="470" spans="1:23" ht="15.7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</row>
    <row r="471" spans="1:23" ht="15.7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</row>
    <row r="472" spans="1:23" ht="15.7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</row>
    <row r="473" spans="1:23" ht="15.7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</row>
    <row r="474" spans="1:23" ht="15.7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</row>
    <row r="475" spans="1:23" ht="15.7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</row>
    <row r="476" spans="1:23" ht="15.7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</row>
    <row r="477" spans="1:23" ht="15.7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</row>
    <row r="478" spans="1:23" ht="15.7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</row>
    <row r="479" spans="1:23" ht="15.7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</row>
    <row r="480" spans="1:23" ht="15.7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</row>
    <row r="481" spans="1:23" ht="15.7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</row>
    <row r="482" spans="1:23" ht="15.7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</row>
    <row r="483" spans="1:23" ht="15.7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</row>
    <row r="484" spans="1:23" ht="15.7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</row>
    <row r="485" spans="1:23" ht="15.7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</row>
    <row r="486" spans="1:23" ht="15.7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</row>
    <row r="487" spans="1:23" ht="15.7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</row>
    <row r="488" spans="1:23" ht="15.7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</row>
    <row r="489" spans="1:23" ht="15.7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</row>
    <row r="490" spans="1:23" ht="15.7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</row>
    <row r="491" spans="1:23" ht="15.7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</row>
    <row r="492" spans="1:23" ht="15.7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</row>
    <row r="493" spans="1:23" ht="15.7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</row>
    <row r="494" spans="1:23" ht="15.7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</row>
    <row r="495" spans="1:23" ht="15.7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</row>
    <row r="496" spans="1:23" ht="15.7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</row>
    <row r="497" spans="1:23" ht="15.7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</row>
    <row r="498" spans="1:23" ht="15.7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</row>
    <row r="499" spans="1:23" ht="15.7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</row>
    <row r="500" spans="1:23" ht="15.7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</row>
    <row r="501" spans="1:23" ht="15.7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</row>
    <row r="502" spans="1:23" ht="15.7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</row>
    <row r="503" spans="1:23" ht="15.7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</row>
    <row r="504" spans="1:23" ht="15.7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</row>
    <row r="505" spans="1:23" ht="15.7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</row>
    <row r="506" spans="1:23" ht="15.7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</row>
    <row r="507" spans="1:23" ht="15.7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</row>
    <row r="508" spans="1:23" ht="15.7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</row>
    <row r="509" spans="1:23" ht="15.7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</row>
    <row r="510" spans="1:23" ht="15.7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</row>
    <row r="511" spans="1:23" ht="15.7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</row>
    <row r="512" spans="1:23" ht="15.7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</row>
    <row r="513" spans="1:23" ht="15.7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</row>
    <row r="514" spans="1:23" ht="15.7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</row>
    <row r="515" spans="1:23" ht="15.7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</row>
    <row r="516" spans="1:23" ht="15.7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</row>
    <row r="517" spans="1:23" ht="15.7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</row>
    <row r="518" spans="1:23" ht="15.7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</row>
    <row r="519" spans="1:23" ht="15.7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</row>
    <row r="520" spans="1:23" ht="15.7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</row>
    <row r="521" spans="1:23" ht="15.7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</row>
    <row r="522" spans="1:23" ht="15.7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</row>
    <row r="523" spans="1:23" ht="15.7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</row>
    <row r="524" spans="1:23" ht="15.7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</row>
    <row r="525" spans="1:23" ht="15.7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</row>
    <row r="526" spans="1:23" ht="15.7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</row>
    <row r="527" spans="1:23" ht="15.7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</row>
    <row r="528" spans="1:23" ht="15.7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</row>
    <row r="529" spans="1:23" ht="15.7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</row>
    <row r="530" spans="1:23" ht="15.7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</row>
    <row r="531" spans="1:23" ht="15.7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</row>
    <row r="532" spans="1:23" ht="15.7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</row>
    <row r="533" spans="1:23" ht="15.7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</row>
    <row r="534" spans="1:23" ht="15.7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</row>
    <row r="535" spans="1:23" ht="15.7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</row>
    <row r="536" spans="1:23" ht="15.7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</row>
    <row r="537" spans="1:23" ht="15.7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</row>
    <row r="538" spans="1:23" ht="15.7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</row>
    <row r="539" spans="1:23" ht="15.7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</row>
    <row r="540" spans="1:23" ht="15.7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</row>
    <row r="541" spans="1:23" ht="15.7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</row>
    <row r="542" spans="1:23" ht="15.7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</row>
    <row r="543" spans="1:23" ht="15.7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</row>
    <row r="544" spans="1:23" ht="15.7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</row>
    <row r="545" spans="1:23" ht="15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</row>
    <row r="546" spans="1:23" ht="15.7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</row>
    <row r="547" spans="1:23" ht="15.7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</row>
    <row r="548" spans="1:23" ht="15.7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</row>
    <row r="549" spans="1:23" ht="15.7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</row>
    <row r="550" spans="1:23" ht="15.7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</row>
    <row r="551" spans="1:23" ht="15.7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</row>
    <row r="552" spans="1:23" ht="15.7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</row>
    <row r="553" spans="1:23" ht="15.7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</row>
    <row r="554" spans="1:23" ht="15.7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</row>
    <row r="555" spans="1:23" ht="15.7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</row>
    <row r="556" spans="1:23" ht="15.7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</row>
    <row r="557" spans="1:23" ht="15.7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</row>
    <row r="558" spans="1:23" ht="15.7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</row>
    <row r="559" spans="1:23" ht="15.7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</row>
    <row r="560" spans="1:23" ht="15.7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</row>
    <row r="561" spans="1:23" ht="15.7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</row>
    <row r="562" spans="1:23" ht="15.7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</row>
    <row r="563" spans="1:23" ht="15.7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</row>
    <row r="564" spans="1:23" ht="15.7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1:23" ht="15.7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1:23" ht="15.7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1:23" ht="15.7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1:23" ht="15.7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1:23" ht="15.7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1:23" ht="15.7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</row>
    <row r="571" spans="1:23" ht="15.7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</row>
    <row r="572" spans="1:23" ht="15.7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</row>
    <row r="573" spans="1:23" ht="15.7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</row>
    <row r="574" spans="1:23" ht="15.7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</row>
    <row r="575" spans="1:23" ht="15.7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</row>
    <row r="576" spans="1:23" ht="15.7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</row>
    <row r="577" spans="1:23" ht="15.7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</row>
    <row r="578" spans="1:23" ht="15.7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</row>
    <row r="579" spans="1:23" ht="15.7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</row>
    <row r="580" spans="1:23" ht="15.7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</row>
    <row r="581" spans="1:23" ht="15.7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</row>
    <row r="582" spans="1:23" ht="15.7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</row>
    <row r="583" spans="1:23" ht="15.7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</row>
    <row r="584" spans="1:23" ht="15.7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</row>
    <row r="585" spans="1:23" ht="15.7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</row>
    <row r="586" spans="1:23" ht="15.7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</row>
    <row r="587" spans="1:23" ht="15.7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</row>
    <row r="588" spans="1:23" ht="15.7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</row>
    <row r="589" spans="1:23" ht="15.7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</row>
    <row r="590" spans="1:23" ht="15.7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</row>
    <row r="591" spans="1:23" ht="15.7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</row>
    <row r="592" spans="1:23" ht="15.7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</row>
    <row r="593" spans="1:23" ht="15.7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</row>
    <row r="594" spans="1:23" ht="15.7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</row>
    <row r="595" spans="1:23" ht="15.7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</row>
    <row r="596" spans="1:23" ht="15.7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</row>
    <row r="597" spans="1:23" ht="15.7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</row>
    <row r="598" spans="1:23" ht="15.7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</row>
    <row r="599" spans="1:23" ht="15.7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</row>
    <row r="600" spans="1:23" ht="15.7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</row>
    <row r="601" spans="1:23" ht="15.7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</row>
    <row r="602" spans="1:23" ht="15.7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</row>
    <row r="603" spans="1:23" ht="15.7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</row>
    <row r="604" spans="1:23" ht="15.7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</row>
    <row r="605" spans="1:23" ht="15.7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</row>
    <row r="606" spans="1:23" ht="15.7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</row>
    <row r="607" spans="1:23" ht="15.7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</row>
    <row r="608" spans="1:23" ht="15.7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</row>
    <row r="609" spans="1:23" ht="15.7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</row>
    <row r="610" spans="1:23" ht="15.7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</row>
    <row r="611" spans="1:23" ht="15.7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</row>
    <row r="612" spans="1:23" ht="15.7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</row>
    <row r="613" spans="1:23" ht="15.7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</row>
    <row r="614" spans="1:23" ht="15.7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</row>
    <row r="615" spans="1:23" ht="15.7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</row>
    <row r="616" spans="1:23" ht="15.7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</row>
    <row r="617" spans="1:23" ht="15.7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</row>
    <row r="618" spans="1:23" ht="15.7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</row>
    <row r="619" spans="1:23" ht="15.7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</row>
    <row r="620" spans="1:23" ht="15.7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</row>
    <row r="621" spans="1:23" ht="15.7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</row>
    <row r="622" spans="1:23" ht="15.7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</row>
    <row r="623" spans="1:23" ht="15.7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</row>
    <row r="624" spans="1:23" ht="15.7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</row>
    <row r="625" spans="1:23" ht="15.7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</row>
    <row r="626" spans="1:23" ht="15.7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</row>
    <row r="627" spans="1:23" ht="15.7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</row>
    <row r="628" spans="1:23" ht="15.7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</row>
    <row r="629" spans="1:23" ht="15.7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</row>
    <row r="630" spans="1:23" ht="15.7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</row>
    <row r="631" spans="1:23" ht="15.7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</row>
    <row r="632" spans="1:23" ht="15.7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</row>
    <row r="633" spans="1:23" ht="15.7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</row>
    <row r="634" spans="1:23" ht="15.7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</row>
    <row r="635" spans="1:23" ht="15.7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</row>
    <row r="636" spans="1:23" ht="15.7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</row>
    <row r="637" spans="1:23" ht="15.7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</row>
    <row r="638" spans="1:23" ht="15.7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</row>
    <row r="639" spans="1:23" ht="15.7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</row>
    <row r="640" spans="1:23" ht="15.7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</row>
    <row r="641" spans="1:23" ht="15.7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</row>
    <row r="642" spans="1:23" ht="15.7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</row>
    <row r="643" spans="1:23" ht="15.7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</row>
    <row r="644" spans="1:23" ht="15.7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</row>
    <row r="645" spans="1:23" ht="15.7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</row>
    <row r="646" spans="1:23" ht="15.7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</row>
    <row r="647" spans="1:23" ht="15.7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</row>
    <row r="648" spans="1:23" ht="15.7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</row>
    <row r="649" spans="1:23" ht="15.7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</row>
    <row r="650" spans="1:23" ht="15.7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</row>
    <row r="651" spans="1:23" ht="15.7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</row>
    <row r="652" spans="1:23" ht="15.7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</row>
    <row r="653" spans="1:23" ht="15.7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</row>
    <row r="654" spans="1:23" ht="15.7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</row>
    <row r="655" spans="1:23" ht="15.7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</row>
    <row r="656" spans="1:23" ht="15.7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</row>
    <row r="657" spans="1:23" ht="15.7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</row>
    <row r="658" spans="1:23" ht="15.7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</row>
    <row r="659" spans="1:23" ht="15.7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</row>
    <row r="660" spans="1:23" ht="15.7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</row>
    <row r="661" spans="1:23" ht="15.7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</row>
    <row r="662" spans="1:23" ht="15.7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</row>
    <row r="663" spans="1:23" ht="15.7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</row>
    <row r="664" spans="1:23" ht="15.7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</row>
    <row r="665" spans="1:23" ht="15.7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</row>
    <row r="666" spans="1:23" ht="15.7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</row>
    <row r="667" spans="1:23" ht="15.7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</row>
    <row r="668" spans="1:23" ht="15.7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</row>
    <row r="669" spans="1:23" ht="15.7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</row>
    <row r="670" spans="1:23" ht="15.7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</row>
    <row r="671" spans="1:23" ht="15.7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</row>
    <row r="672" spans="1:23" ht="15.7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</row>
    <row r="673" spans="1:23" ht="15.7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</row>
    <row r="674" spans="1:23" ht="15.7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</row>
    <row r="675" spans="1:23" ht="15.7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</row>
    <row r="676" spans="1:23" ht="15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</row>
    <row r="677" spans="1:23" ht="15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</row>
    <row r="678" spans="1:23" ht="15.7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</row>
    <row r="679" spans="1:23" ht="15.7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</row>
    <row r="680" spans="1:23" ht="15.7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</row>
    <row r="681" spans="1:23" ht="15.7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</row>
    <row r="682" spans="1:23" ht="15.7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</row>
    <row r="683" spans="1:23" ht="15.7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</row>
    <row r="684" spans="1:23" ht="15.7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</row>
    <row r="685" spans="1:23" ht="15.7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</row>
    <row r="686" spans="1:23" ht="15.7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</row>
    <row r="687" spans="1:23" ht="15.7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</row>
    <row r="688" spans="1:23" ht="15.7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</row>
    <row r="689" spans="1:23" ht="15.7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</row>
    <row r="690" spans="1:23" ht="15.7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</row>
    <row r="691" spans="1:23" ht="15.7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</row>
    <row r="692" spans="1:23" ht="15.7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</row>
    <row r="693" spans="1:23" ht="15.7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</row>
    <row r="694" spans="1:23" ht="15.7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</row>
    <row r="695" spans="1:23" ht="15.7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</row>
    <row r="696" spans="1:23" ht="15.7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</row>
    <row r="697" spans="1:23" ht="15.7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</row>
    <row r="698" spans="1:23" ht="15.7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</row>
    <row r="699" spans="1:23" ht="15.7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</row>
    <row r="700" spans="1:23" ht="15.7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</row>
    <row r="701" spans="1:23" ht="15.7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</row>
    <row r="702" spans="1:23" ht="15.7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</row>
    <row r="703" spans="1:23" ht="15.7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</row>
    <row r="704" spans="1:23" ht="15.7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</row>
    <row r="705" spans="1:23" ht="15.7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</row>
    <row r="706" spans="1:23" ht="15.7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</row>
    <row r="707" spans="1:23" ht="15.7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</row>
    <row r="708" spans="1:23" ht="15.7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</row>
    <row r="709" spans="1:23" ht="15.7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</row>
    <row r="710" spans="1:23" ht="15.7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</row>
    <row r="711" spans="1:23" ht="15.7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</row>
    <row r="712" spans="1:23" ht="15.7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</row>
    <row r="713" spans="1:23" ht="15.7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</row>
    <row r="714" spans="1:23" ht="15.7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</row>
    <row r="715" spans="1:23" ht="15.7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</row>
    <row r="716" spans="1:23" ht="15.7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</row>
    <row r="717" spans="1:23" ht="15.7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</row>
    <row r="718" spans="1:23" ht="15.7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</row>
    <row r="719" spans="1:23" ht="15.7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</row>
    <row r="720" spans="1:23" ht="15.7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</row>
    <row r="721" spans="1:23" ht="15.7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</row>
    <row r="722" spans="1:23" ht="15.7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</row>
    <row r="723" spans="1:23" ht="15.7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</row>
    <row r="724" spans="1:23" ht="15.7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</row>
    <row r="725" spans="1:23" ht="15.7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</row>
    <row r="726" spans="1:23" ht="15.7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</row>
    <row r="727" spans="1:23" ht="15.7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</row>
    <row r="728" spans="1:23" ht="15.7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</row>
    <row r="729" spans="1:23" ht="15.7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</row>
    <row r="730" spans="1:23" ht="15.7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</row>
    <row r="731" spans="1:23" ht="15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</row>
    <row r="732" spans="1:23" ht="15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</row>
    <row r="733" spans="1:23" ht="15.7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</row>
    <row r="734" spans="1:23" ht="15.7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</row>
    <row r="735" spans="1:23" ht="15.7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</row>
    <row r="736" spans="1:23" ht="15.7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</row>
    <row r="737" spans="1:23" ht="15.7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</row>
    <row r="738" spans="1:23" ht="15.7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</row>
    <row r="739" spans="1:23" ht="15.7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</row>
    <row r="740" spans="1:23" ht="15.7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</row>
    <row r="741" spans="1:23" ht="15.7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</row>
    <row r="742" spans="1:23" ht="15.7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</row>
    <row r="743" spans="1:23" ht="15.7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</row>
    <row r="744" spans="1:23" ht="15.7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</row>
    <row r="745" spans="1:23" ht="15.7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</row>
    <row r="746" spans="1:23" ht="15.7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</row>
    <row r="747" spans="1:23" ht="15.7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</row>
    <row r="748" spans="1:23" ht="15.7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</row>
    <row r="749" spans="1:23" ht="15.7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</row>
    <row r="750" spans="1:23" ht="15.7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</row>
    <row r="751" spans="1:23" ht="15.7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</row>
    <row r="752" spans="1:23" ht="15.7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</row>
    <row r="753" spans="1:23" ht="15.7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</row>
    <row r="754" spans="1:23" ht="15.7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</row>
    <row r="755" spans="1:23" ht="15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</row>
    <row r="756" spans="1:23" ht="15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</row>
    <row r="757" spans="1:23" ht="15.7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</row>
    <row r="758" spans="1:23" ht="15.7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</row>
    <row r="759" spans="1:23" ht="15.7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</row>
    <row r="760" spans="1:23" ht="15.7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</row>
    <row r="761" spans="1:23" ht="15.7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</row>
    <row r="762" spans="1:23" ht="15.7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</row>
    <row r="763" spans="1:23" ht="15.7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</row>
    <row r="764" spans="1:23" ht="15.7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</row>
    <row r="765" spans="1:23" ht="15.7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</row>
    <row r="766" spans="1:23" ht="15.7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</row>
    <row r="767" spans="1:23" ht="15.7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</row>
    <row r="768" spans="1:23" ht="15.7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</row>
    <row r="769" spans="1:23" ht="15.7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</row>
    <row r="770" spans="1:23" ht="15.7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</row>
    <row r="771" spans="1:23" ht="15.7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</row>
    <row r="772" spans="1:23" ht="15.7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</row>
    <row r="773" spans="1:23" ht="15.7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</row>
    <row r="774" spans="1:23" ht="15.7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</row>
    <row r="775" spans="1:23" ht="15.7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</row>
    <row r="776" spans="1:23" ht="15.7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</row>
    <row r="777" spans="1:23" ht="15.7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</row>
    <row r="778" spans="1:23" ht="15.7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</row>
    <row r="779" spans="1:23" ht="15.7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</row>
    <row r="780" spans="1:23" ht="15.7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</row>
    <row r="781" spans="1:23" ht="15.7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</row>
    <row r="782" spans="1:23" ht="15.7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</row>
    <row r="783" spans="1:23" ht="15.7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</row>
    <row r="784" spans="1:23" ht="15.7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</row>
    <row r="785" spans="1:23" ht="15.7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</row>
    <row r="786" spans="1:23" ht="15.7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</row>
    <row r="787" spans="1:23" ht="15.7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</row>
    <row r="788" spans="1:23" ht="15.7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</row>
    <row r="789" spans="1:23" ht="15.7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</row>
    <row r="790" spans="1:23" ht="15.7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</row>
    <row r="791" spans="1:23" ht="15.7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</row>
    <row r="792" spans="1:23" ht="15.7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</row>
    <row r="793" spans="1:23" ht="15.7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</row>
    <row r="794" spans="1:23" ht="15.7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</row>
    <row r="795" spans="1:23" ht="15.7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</row>
    <row r="796" spans="1:23" ht="15.7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</row>
    <row r="797" spans="1:23" ht="15.7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</row>
    <row r="798" spans="1:23" ht="15.7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</row>
    <row r="799" spans="1:23" ht="15.7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</row>
    <row r="800" spans="1:23" ht="15.7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</row>
    <row r="801" spans="1:23" ht="15.7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</row>
    <row r="802" spans="1:23" ht="15.7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</row>
    <row r="803" spans="1:23" ht="15.7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</row>
    <row r="804" spans="1:23" ht="15.7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</row>
    <row r="805" spans="1:23" ht="15.7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</row>
    <row r="806" spans="1:23" ht="15.7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</row>
    <row r="807" spans="1:23" ht="15.7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</row>
    <row r="808" spans="1:23" ht="15.7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</row>
    <row r="809" spans="1:23" ht="15.7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</row>
    <row r="810" spans="1:23" ht="15.7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</row>
    <row r="811" spans="1:23" ht="15.7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</row>
    <row r="812" spans="1:23" ht="15.7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</row>
    <row r="813" spans="1:23" ht="15.7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</row>
    <row r="814" spans="1:23" ht="15.7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</row>
    <row r="815" spans="1:23" ht="15.7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</row>
    <row r="816" spans="1:23" ht="15.7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</row>
    <row r="817" spans="1:23" ht="15.7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</row>
    <row r="818" spans="1:23" ht="15.7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</row>
    <row r="819" spans="1:23" ht="15.7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</row>
    <row r="820" spans="1:23" ht="15.7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</row>
    <row r="821" spans="1:23" ht="15.7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</row>
    <row r="822" spans="1:23" ht="15.7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</row>
    <row r="823" spans="1:23" ht="15.7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</row>
    <row r="824" spans="1:23" ht="15.7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</row>
    <row r="825" spans="1:23" ht="15.7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</row>
    <row r="826" spans="1:23" ht="15.7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</row>
    <row r="827" spans="1:23" ht="15.7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</row>
    <row r="828" spans="1:23" ht="15.7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</row>
    <row r="829" spans="1:23" ht="15.7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</row>
    <row r="830" spans="1:23" ht="15.7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</row>
    <row r="831" spans="1:23" ht="15.7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</row>
    <row r="832" spans="1:23" ht="15.7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</row>
    <row r="833" spans="1:23" ht="15.7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</row>
    <row r="834" spans="1:23" ht="15.7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</row>
    <row r="835" spans="1:23" ht="15.7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</row>
    <row r="836" spans="1:23" ht="15.7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</row>
    <row r="837" spans="1:23" ht="15.7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</row>
    <row r="838" spans="1:23" ht="15.7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</row>
    <row r="839" spans="1:23" ht="15.7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</row>
    <row r="840" spans="1:23" ht="15.7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</row>
    <row r="841" spans="1:23" ht="15.7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</row>
    <row r="842" spans="1:23" ht="15.7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</row>
    <row r="843" spans="1:23" ht="15.7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</row>
    <row r="844" spans="1:23" ht="15.7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</row>
    <row r="845" spans="1:23" ht="15.7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</row>
    <row r="846" spans="1:23" ht="15.7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</row>
    <row r="847" spans="1:23" ht="15.7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</row>
    <row r="848" spans="1:23" ht="15.7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</row>
    <row r="849" spans="1:23" ht="15.7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</row>
    <row r="850" spans="1:23" ht="15.7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</row>
    <row r="851" spans="1:23" ht="15.7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</row>
    <row r="852" spans="1:23" ht="15.7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</row>
    <row r="853" spans="1:23" ht="15.7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</row>
    <row r="854" spans="1:23" ht="15.7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</row>
    <row r="855" spans="1:23" ht="15.7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</row>
    <row r="856" spans="1:23" ht="15.7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</row>
    <row r="857" spans="1:23" ht="15.7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</row>
    <row r="858" spans="1:23" ht="15.7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</row>
    <row r="859" spans="1:23" ht="15.7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</row>
    <row r="860" spans="1:23" ht="15.7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</row>
    <row r="861" spans="1:23" ht="15.7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</row>
    <row r="862" spans="1:23" ht="15.7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</row>
    <row r="863" spans="1:23" ht="15.7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</row>
    <row r="864" spans="1:23" ht="15.7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</row>
    <row r="865" spans="1:23" ht="15.7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</row>
    <row r="866" spans="1:23" ht="15.7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</row>
    <row r="867" spans="1:23" ht="15.7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</row>
    <row r="868" spans="1:23" ht="15.7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</row>
    <row r="869" spans="1:23" ht="15.7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</row>
    <row r="870" spans="1:23" ht="15.7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</row>
    <row r="871" spans="1:23" ht="15.7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</row>
    <row r="872" spans="1:23" ht="15.7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</row>
    <row r="873" spans="1:23" ht="15.7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</row>
    <row r="874" spans="1:23" ht="15.7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</row>
    <row r="875" spans="1:23" ht="15.7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</row>
    <row r="876" spans="1:23" ht="15.7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</row>
    <row r="877" spans="1:23" ht="15.7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</row>
    <row r="878" spans="1:23" ht="15.7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</row>
    <row r="879" spans="1:23" ht="15.7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</row>
    <row r="880" spans="1:23" ht="15.7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</row>
    <row r="881" spans="1:23" ht="15.7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</row>
    <row r="882" spans="1:23" ht="15.7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</row>
    <row r="883" spans="1:23" ht="15.7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</row>
    <row r="884" spans="1:23" ht="15.7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</row>
    <row r="885" spans="1:23" ht="15.7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</row>
    <row r="886" spans="1:23" ht="15.7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</row>
    <row r="887" spans="1:23" ht="15.7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</row>
    <row r="888" spans="1:23" ht="15.7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</row>
    <row r="889" spans="1:23" ht="15.7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</row>
    <row r="890" spans="1:23" ht="15.7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</row>
    <row r="891" spans="1:23" ht="15.7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</row>
    <row r="892" spans="1:23" ht="15.7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</row>
    <row r="893" spans="1:23" ht="15.7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</row>
    <row r="894" spans="1:23" ht="15.7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</row>
    <row r="895" spans="1:23" ht="15.7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</row>
    <row r="896" spans="1:23" ht="15.7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</row>
    <row r="897" spans="1:23" ht="15.7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</row>
    <row r="898" spans="1:23" ht="15.7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</row>
    <row r="899" spans="1:23" ht="15.7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</row>
    <row r="900" spans="1:23" ht="15.7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</row>
    <row r="901" spans="1:23" ht="15.7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</row>
    <row r="902" spans="1:23" ht="15.7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</row>
    <row r="903" spans="1:23" ht="15.7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</row>
    <row r="904" spans="1:23" ht="15.7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</row>
    <row r="905" spans="1:23" ht="15.7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</row>
    <row r="906" spans="1:23" ht="15.7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</row>
    <row r="907" spans="1:23" ht="15.7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</row>
    <row r="908" spans="1:23" ht="15.7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</row>
    <row r="909" spans="1:23" ht="15.7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</row>
    <row r="910" spans="1:23" ht="15.7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</row>
    <row r="911" spans="1:23" ht="15.7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</row>
    <row r="912" spans="1:23" ht="15.7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</row>
    <row r="913" spans="1:23" ht="15.7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</row>
    <row r="914" spans="1:23" ht="15.7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</row>
    <row r="915" spans="1:23" ht="15.7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</row>
    <row r="916" spans="1:23" ht="15.7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</row>
    <row r="917" spans="1:23" ht="15.7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</row>
    <row r="918" spans="1:23" ht="15.7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</row>
    <row r="919" spans="1:23" ht="15.7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</row>
    <row r="920" spans="1:23" ht="15.7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</row>
    <row r="921" spans="1:23" ht="15.7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</row>
    <row r="922" spans="1:23" ht="15.7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</row>
    <row r="923" spans="1:23" ht="15.7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</row>
    <row r="924" spans="1:23" ht="15.7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</row>
    <row r="925" spans="1:23" ht="15.7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</row>
    <row r="926" spans="1:23" ht="15.7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</row>
    <row r="927" spans="1:23" ht="15.7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</row>
    <row r="928" spans="1:23" ht="15.7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</row>
    <row r="929" spans="1:23" ht="15.7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</row>
    <row r="930" spans="1:23" ht="15.7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</row>
    <row r="931" spans="1:23" ht="15.7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</row>
    <row r="932" spans="1:23" ht="15.7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</row>
    <row r="933" spans="1:23" ht="15.7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</row>
    <row r="934" spans="1:23" ht="15.7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</row>
    <row r="935" spans="1:23" ht="15.7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</row>
    <row r="936" spans="1:23" ht="15.7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</row>
    <row r="937" spans="1:23" ht="15.7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</row>
    <row r="938" spans="1:23" ht="15.7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</row>
    <row r="939" spans="1:23" ht="15.7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</row>
    <row r="940" spans="1:23" ht="15.7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</row>
    <row r="941" spans="1:23" ht="15.7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</row>
    <row r="942" spans="1:23" ht="15.7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</row>
    <row r="943" spans="1:23" ht="15.7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</row>
    <row r="944" spans="1:23" ht="15.7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</row>
    <row r="945" spans="1:23" ht="15.7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</row>
    <row r="946" spans="1:23" ht="15.7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</row>
    <row r="947" spans="1:23" ht="15.7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</row>
    <row r="948" spans="1:23" ht="15.7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</row>
    <row r="949" spans="1:23" ht="15.7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</row>
    <row r="950" spans="1:23" ht="15.7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</row>
    <row r="951" spans="1:23" ht="15.7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</row>
    <row r="952" spans="1:23" ht="15.7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</row>
    <row r="953" spans="1:23" ht="15.7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</row>
    <row r="954" spans="1:23" ht="15.7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</row>
    <row r="955" spans="1:23" ht="15.7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</row>
    <row r="956" spans="1:23" ht="15.7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</row>
    <row r="957" spans="1:23" ht="15.7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</row>
    <row r="958" spans="1:23" ht="15.7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</row>
    <row r="959" spans="1:23" ht="15.7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</row>
    <row r="960" spans="1:23" ht="15.7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</row>
    <row r="961" spans="1:23" ht="15.7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</row>
    <row r="962" spans="1:23" ht="15.7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</row>
    <row r="963" spans="1:23" ht="15.7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</row>
    <row r="964" spans="1:23" ht="15.7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</row>
    <row r="965" spans="1:23" ht="15.7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</row>
    <row r="966" spans="1:23" ht="15.7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</row>
    <row r="967" spans="1:23" ht="15.7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</row>
    <row r="968" spans="1:23" ht="15.7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</row>
    <row r="969" spans="1:23" ht="15.7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</row>
    <row r="970" spans="1:23" ht="15.7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</row>
    <row r="971" spans="1:23" ht="15.7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</row>
    <row r="972" spans="1:23" ht="15.7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</row>
    <row r="973" spans="1:23" ht="15.7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</row>
    <row r="974" spans="1:23" ht="15.7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</row>
    <row r="975" spans="1:23" ht="15.7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</row>
    <row r="976" spans="1:23" ht="15.7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</row>
    <row r="977" spans="1:23" ht="15.7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</row>
    <row r="978" spans="1:23" ht="15.7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</row>
    <row r="979" spans="1:23" ht="15.7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</row>
    <row r="980" spans="1:23" ht="15.7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</row>
    <row r="981" spans="1:23" ht="15.7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</row>
    <row r="982" spans="1:23" ht="15.7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</row>
    <row r="983" spans="1:23" ht="15.7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</row>
    <row r="984" spans="1:23" ht="15.7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</row>
    <row r="985" spans="1:23" ht="15.7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</row>
    <row r="986" spans="1:23" ht="15.7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</row>
    <row r="987" spans="1:23" ht="15.7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</row>
    <row r="988" spans="1:23" ht="15.7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</row>
    <row r="989" spans="1:23" ht="15.7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</row>
    <row r="990" spans="1:23" ht="15.7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</row>
    <row r="991" spans="1:23" ht="15.7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</row>
    <row r="992" spans="1:23" ht="15.7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</row>
    <row r="993" spans="1:23" ht="15.7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</row>
    <row r="994" spans="1:23" ht="15.7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</row>
    <row r="995" spans="1:23" ht="15.7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</row>
    <row r="996" spans="1:23" ht="15.7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</row>
    <row r="997" spans="1:23" ht="15.7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</row>
    <row r="998" spans="1:23" ht="15.7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</row>
    <row r="999" spans="1:23" ht="15.7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</row>
    <row r="1000" spans="1:23" ht="15.7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</row>
    <row r="1001" spans="1:23" ht="15.75" customHeight="1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</row>
  </sheetData>
  <mergeCells count="2">
    <mergeCell ref="A1:H1"/>
    <mergeCell ref="I3:K4"/>
  </mergeCells>
  <conditionalFormatting sqref="B38:H38">
    <cfRule type="notContainsBlanks" dxfId="5" priority="1">
      <formula>LEN(TRIM(B38))&gt;0</formula>
    </cfRule>
  </conditionalFormatting>
  <conditionalFormatting sqref="B39:H39">
    <cfRule type="notContainsBlanks" dxfId="4" priority="2">
      <formula>LEN(TRIM(B39))&gt;0</formula>
    </cfRule>
  </conditionalFormatting>
  <conditionalFormatting sqref="B40:H40">
    <cfRule type="notContainsBlanks" dxfId="3" priority="3">
      <formula>LEN(TRIM(B40))&gt;0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8"/>
  <sheetViews>
    <sheetView workbookViewId="0"/>
  </sheetViews>
  <sheetFormatPr defaultColWidth="14.42578125" defaultRowHeight="15.75" customHeight="1"/>
  <cols>
    <col min="1" max="1" width="5.5703125" customWidth="1"/>
    <col min="2" max="2" width="28.28515625" customWidth="1"/>
  </cols>
  <sheetData>
    <row r="1" spans="1:11">
      <c r="A1" s="89" t="s">
        <v>64</v>
      </c>
      <c r="B1" s="88"/>
      <c r="C1" s="88"/>
      <c r="D1" s="88"/>
      <c r="E1" s="88"/>
      <c r="F1" s="88"/>
      <c r="G1" s="88"/>
      <c r="H1" s="88"/>
      <c r="I1" s="1"/>
      <c r="J1" s="1"/>
      <c r="K1" s="1"/>
    </row>
    <row r="2" spans="1:11">
      <c r="A2" s="41" t="s">
        <v>3</v>
      </c>
      <c r="B2" s="42" t="s">
        <v>4</v>
      </c>
      <c r="C2" s="44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6" t="s">
        <v>10</v>
      </c>
      <c r="I2" s="4"/>
      <c r="J2" s="4"/>
      <c r="K2" s="4"/>
    </row>
    <row r="3" spans="1:11">
      <c r="A3" s="20">
        <v>1</v>
      </c>
      <c r="B3" s="7" t="s">
        <v>11</v>
      </c>
      <c r="C3" s="8">
        <v>1</v>
      </c>
      <c r="D3" s="8">
        <v>1</v>
      </c>
      <c r="E3" s="8">
        <v>2</v>
      </c>
      <c r="F3" s="8">
        <v>1</v>
      </c>
      <c r="G3" s="8">
        <v>1</v>
      </c>
      <c r="H3" s="8"/>
      <c r="I3" s="90" t="s">
        <v>58</v>
      </c>
      <c r="J3" s="88"/>
      <c r="K3" s="88"/>
    </row>
    <row r="4" spans="1:11">
      <c r="A4" s="20">
        <v>2</v>
      </c>
      <c r="B4" s="7" t="s">
        <v>12</v>
      </c>
      <c r="C4" s="8">
        <v>3</v>
      </c>
      <c r="D4" s="8">
        <v>3</v>
      </c>
      <c r="E4" s="8">
        <v>3</v>
      </c>
      <c r="F4" s="8">
        <v>3</v>
      </c>
      <c r="G4" s="8">
        <v>3</v>
      </c>
      <c r="H4" s="8" t="s">
        <v>59</v>
      </c>
      <c r="I4" s="88"/>
      <c r="J4" s="88"/>
      <c r="K4" s="88"/>
    </row>
    <row r="5" spans="1:11">
      <c r="A5" s="20">
        <v>3</v>
      </c>
      <c r="B5" s="7" t="s">
        <v>15</v>
      </c>
      <c r="C5" s="8">
        <v>3</v>
      </c>
      <c r="D5" s="8">
        <v>3</v>
      </c>
      <c r="E5" s="8">
        <v>3</v>
      </c>
      <c r="F5" s="8">
        <v>3</v>
      </c>
      <c r="G5" s="8">
        <v>3</v>
      </c>
      <c r="H5" s="8" t="s">
        <v>59</v>
      </c>
      <c r="I5" s="11"/>
      <c r="J5" s="11"/>
      <c r="K5" s="11"/>
    </row>
    <row r="6" spans="1:11">
      <c r="A6" s="20">
        <v>4</v>
      </c>
      <c r="B6" s="7" t="s">
        <v>16</v>
      </c>
      <c r="C6" s="8">
        <v>3</v>
      </c>
      <c r="D6" s="8">
        <v>3</v>
      </c>
      <c r="E6" s="8">
        <v>3</v>
      </c>
      <c r="F6" s="8">
        <v>3</v>
      </c>
      <c r="G6" s="8">
        <v>3</v>
      </c>
      <c r="H6" s="8" t="s">
        <v>59</v>
      </c>
      <c r="I6" s="8"/>
      <c r="J6" s="8"/>
      <c r="K6" s="8"/>
    </row>
    <row r="7" spans="1:11">
      <c r="A7" s="20">
        <v>5</v>
      </c>
      <c r="B7" s="7" t="s">
        <v>17</v>
      </c>
      <c r="C7" s="8">
        <v>3</v>
      </c>
      <c r="D7" s="8">
        <v>3</v>
      </c>
      <c r="E7" s="8">
        <v>3</v>
      </c>
      <c r="F7" s="8">
        <v>3</v>
      </c>
      <c r="G7" s="8">
        <v>3</v>
      </c>
      <c r="H7" s="8" t="s">
        <v>59</v>
      </c>
      <c r="I7" s="77"/>
      <c r="J7" s="77"/>
      <c r="K7" s="77"/>
    </row>
    <row r="8" spans="1:11">
      <c r="A8" s="20">
        <v>6</v>
      </c>
      <c r="B8" s="7" t="s">
        <v>18</v>
      </c>
      <c r="C8" s="8">
        <v>3</v>
      </c>
      <c r="D8" s="8">
        <v>3</v>
      </c>
      <c r="E8" s="8">
        <v>1</v>
      </c>
      <c r="F8" s="8">
        <v>1</v>
      </c>
      <c r="G8" s="8">
        <v>1</v>
      </c>
      <c r="H8" s="8"/>
      <c r="I8" s="8"/>
      <c r="J8" s="8"/>
      <c r="K8" s="8"/>
    </row>
    <row r="9" spans="1:11">
      <c r="A9" s="20">
        <v>7</v>
      </c>
      <c r="B9" s="7" t="s">
        <v>21</v>
      </c>
      <c r="C9" s="8">
        <v>3</v>
      </c>
      <c r="D9" s="8">
        <v>3</v>
      </c>
      <c r="E9" s="8">
        <v>3</v>
      </c>
      <c r="F9" s="8">
        <v>3</v>
      </c>
      <c r="G9" s="8">
        <v>3</v>
      </c>
      <c r="H9" s="8" t="s">
        <v>59</v>
      </c>
      <c r="I9" s="11"/>
      <c r="J9" s="11"/>
      <c r="K9" s="11"/>
    </row>
    <row r="10" spans="1:11">
      <c r="A10" s="20">
        <v>8</v>
      </c>
      <c r="B10" s="7" t="s">
        <v>22</v>
      </c>
      <c r="C10" s="8">
        <v>3</v>
      </c>
      <c r="D10" s="8">
        <v>3</v>
      </c>
      <c r="E10" s="8">
        <v>3</v>
      </c>
      <c r="F10" s="8">
        <v>3</v>
      </c>
      <c r="G10" s="8">
        <v>3</v>
      </c>
      <c r="H10" s="8" t="s">
        <v>59</v>
      </c>
      <c r="I10" s="11"/>
      <c r="J10" s="11"/>
      <c r="K10" s="8"/>
    </row>
    <row r="11" spans="1:11">
      <c r="A11" s="20">
        <v>9</v>
      </c>
      <c r="B11" s="7" t="s">
        <v>23</v>
      </c>
      <c r="C11" s="8">
        <v>3</v>
      </c>
      <c r="D11" s="8">
        <v>3</v>
      </c>
      <c r="E11" s="8">
        <v>3</v>
      </c>
      <c r="F11" s="8">
        <v>3</v>
      </c>
      <c r="G11" s="8">
        <v>3</v>
      </c>
      <c r="H11" s="8" t="s">
        <v>59</v>
      </c>
      <c r="I11" s="11"/>
      <c r="J11" s="11"/>
      <c r="K11" s="11"/>
    </row>
    <row r="12" spans="1:11">
      <c r="A12" s="20">
        <v>10</v>
      </c>
      <c r="B12" s="7" t="s">
        <v>24</v>
      </c>
      <c r="C12" s="8">
        <v>3</v>
      </c>
      <c r="D12" s="8">
        <v>3</v>
      </c>
      <c r="E12" s="8">
        <v>1</v>
      </c>
      <c r="F12" s="8">
        <v>2</v>
      </c>
      <c r="G12" s="8">
        <v>2</v>
      </c>
      <c r="H12" s="8"/>
      <c r="I12" s="11"/>
      <c r="J12" s="11"/>
      <c r="K12" s="11"/>
    </row>
    <row r="13" spans="1:11">
      <c r="A13" s="20">
        <v>11</v>
      </c>
      <c r="B13" s="7" t="s">
        <v>25</v>
      </c>
      <c r="C13" s="8">
        <v>2</v>
      </c>
      <c r="D13" s="8">
        <v>2</v>
      </c>
      <c r="E13" s="8">
        <v>3</v>
      </c>
      <c r="F13" s="8">
        <v>2</v>
      </c>
      <c r="G13" s="8">
        <v>2</v>
      </c>
      <c r="H13" s="8"/>
      <c r="I13" s="8"/>
      <c r="J13" s="8"/>
      <c r="K13" s="8"/>
    </row>
    <row r="14" spans="1:11">
      <c r="A14" s="20">
        <v>12</v>
      </c>
      <c r="B14" s="7" t="s">
        <v>27</v>
      </c>
      <c r="C14" s="8">
        <v>3</v>
      </c>
      <c r="D14" s="8">
        <v>3</v>
      </c>
      <c r="E14" s="8">
        <v>3</v>
      </c>
      <c r="F14" s="8">
        <v>3</v>
      </c>
      <c r="G14" s="8">
        <v>3</v>
      </c>
      <c r="H14" s="8" t="s">
        <v>59</v>
      </c>
      <c r="I14" s="8"/>
      <c r="J14" s="8"/>
      <c r="K14" s="8"/>
    </row>
    <row r="15" spans="1:11">
      <c r="A15" s="20">
        <v>13</v>
      </c>
      <c r="B15" s="7" t="s">
        <v>28</v>
      </c>
      <c r="C15" s="54"/>
      <c r="D15" s="54"/>
      <c r="E15" s="54"/>
      <c r="F15" s="54"/>
      <c r="G15" s="54"/>
      <c r="H15" s="54"/>
      <c r="I15" s="11"/>
      <c r="J15" s="11"/>
      <c r="K15" s="11"/>
    </row>
    <row r="16" spans="1:11">
      <c r="A16" s="20">
        <v>14</v>
      </c>
      <c r="B16" s="7" t="s">
        <v>29</v>
      </c>
      <c r="C16" s="8">
        <v>3</v>
      </c>
      <c r="D16" s="8">
        <v>3</v>
      </c>
      <c r="E16" s="8">
        <v>3</v>
      </c>
      <c r="F16" s="8">
        <v>3</v>
      </c>
      <c r="G16" s="8">
        <v>3</v>
      </c>
      <c r="H16" s="8" t="s">
        <v>59</v>
      </c>
      <c r="I16" s="8"/>
      <c r="J16" s="8"/>
      <c r="K16" s="8"/>
    </row>
    <row r="17" spans="1:11">
      <c r="A17" s="20">
        <v>15</v>
      </c>
      <c r="B17" s="7" t="s">
        <v>30</v>
      </c>
      <c r="C17" s="8">
        <v>3</v>
      </c>
      <c r="D17" s="8">
        <v>3</v>
      </c>
      <c r="E17" s="8">
        <v>3</v>
      </c>
      <c r="F17" s="8">
        <v>3</v>
      </c>
      <c r="G17" s="8">
        <v>3</v>
      </c>
      <c r="H17" s="8" t="s">
        <v>59</v>
      </c>
      <c r="I17" s="11"/>
      <c r="J17" s="8"/>
      <c r="K17" s="8"/>
    </row>
    <row r="18" spans="1:11">
      <c r="A18" s="20">
        <v>16</v>
      </c>
      <c r="B18" s="7" t="s">
        <v>31</v>
      </c>
      <c r="C18" s="8">
        <v>3</v>
      </c>
      <c r="D18" s="8">
        <v>3</v>
      </c>
      <c r="E18" s="8">
        <v>3</v>
      </c>
      <c r="F18" s="8">
        <v>3</v>
      </c>
      <c r="G18" s="8">
        <v>3</v>
      </c>
      <c r="H18" s="8" t="s">
        <v>59</v>
      </c>
      <c r="I18" s="11"/>
      <c r="J18" s="11"/>
      <c r="K18" s="8"/>
    </row>
    <row r="19" spans="1:11">
      <c r="A19" s="20">
        <v>17</v>
      </c>
      <c r="B19" s="7" t="s">
        <v>32</v>
      </c>
      <c r="C19" s="8">
        <v>3</v>
      </c>
      <c r="D19" s="8">
        <v>3</v>
      </c>
      <c r="E19" s="8">
        <v>3</v>
      </c>
      <c r="F19" s="8">
        <v>3</v>
      </c>
      <c r="G19" s="8">
        <v>3</v>
      </c>
      <c r="H19" s="8" t="s">
        <v>59</v>
      </c>
      <c r="I19" s="8"/>
      <c r="J19" s="8"/>
      <c r="K19" s="8"/>
    </row>
    <row r="20" spans="1:11">
      <c r="A20" s="20">
        <v>18</v>
      </c>
      <c r="B20" s="7" t="s">
        <v>33</v>
      </c>
      <c r="C20" s="8">
        <v>2</v>
      </c>
      <c r="D20" s="8">
        <v>1</v>
      </c>
      <c r="E20" s="8">
        <v>3</v>
      </c>
      <c r="F20" s="8">
        <v>2</v>
      </c>
      <c r="G20" s="8">
        <v>2</v>
      </c>
      <c r="H20" s="8"/>
      <c r="I20" s="8"/>
      <c r="J20" s="8"/>
      <c r="K20" s="8"/>
    </row>
    <row r="21" spans="1:11">
      <c r="A21" s="20">
        <v>19</v>
      </c>
      <c r="B21" s="7" t="s">
        <v>34</v>
      </c>
      <c r="C21" s="8">
        <v>3</v>
      </c>
      <c r="D21" s="8">
        <v>3</v>
      </c>
      <c r="E21" s="8">
        <v>2</v>
      </c>
      <c r="F21" s="8">
        <v>3</v>
      </c>
      <c r="G21" s="8">
        <v>3</v>
      </c>
      <c r="H21" s="8"/>
      <c r="I21" s="8"/>
      <c r="J21" s="8"/>
      <c r="K21" s="8"/>
    </row>
    <row r="22" spans="1:11">
      <c r="A22" s="20">
        <v>20</v>
      </c>
      <c r="B22" s="7" t="s">
        <v>35</v>
      </c>
      <c r="C22" s="8">
        <v>3</v>
      </c>
      <c r="D22" s="8">
        <v>3</v>
      </c>
      <c r="E22" s="8">
        <v>3</v>
      </c>
      <c r="F22" s="8">
        <v>1</v>
      </c>
      <c r="G22" s="8">
        <v>1</v>
      </c>
      <c r="H22" s="8"/>
      <c r="I22" s="8"/>
      <c r="J22" s="8"/>
      <c r="K22" s="8"/>
    </row>
    <row r="23" spans="1:11">
      <c r="A23" s="20">
        <v>21</v>
      </c>
      <c r="B23" s="7" t="s">
        <v>36</v>
      </c>
      <c r="C23" s="8">
        <v>3</v>
      </c>
      <c r="D23" s="8">
        <v>3</v>
      </c>
      <c r="E23" s="8">
        <v>3</v>
      </c>
      <c r="F23" s="8">
        <v>1</v>
      </c>
      <c r="G23" s="8">
        <v>1</v>
      </c>
      <c r="H23" s="8"/>
      <c r="I23" s="11"/>
      <c r="J23" s="11"/>
      <c r="K23" s="11"/>
    </row>
    <row r="24" spans="1:11">
      <c r="A24" s="20">
        <v>22</v>
      </c>
      <c r="B24" s="7" t="s">
        <v>37</v>
      </c>
      <c r="C24" s="8">
        <v>3</v>
      </c>
      <c r="D24" s="8">
        <v>3</v>
      </c>
      <c r="E24" s="8">
        <v>3</v>
      </c>
      <c r="F24" s="8">
        <v>2</v>
      </c>
      <c r="G24" s="8">
        <v>3</v>
      </c>
      <c r="H24" s="8"/>
      <c r="I24" s="11"/>
      <c r="J24" s="11"/>
      <c r="K24" s="11"/>
    </row>
    <row r="25" spans="1:11">
      <c r="A25" s="20">
        <v>23</v>
      </c>
      <c r="B25" s="7" t="s">
        <v>38</v>
      </c>
      <c r="C25" s="8">
        <v>3</v>
      </c>
      <c r="D25" s="8">
        <v>3</v>
      </c>
      <c r="E25" s="8">
        <v>3</v>
      </c>
      <c r="F25" s="8">
        <v>3</v>
      </c>
      <c r="G25" s="8">
        <v>3</v>
      </c>
      <c r="H25" s="8" t="s">
        <v>59</v>
      </c>
      <c r="I25" s="8"/>
      <c r="J25" s="8"/>
      <c r="K25" s="8"/>
    </row>
    <row r="26" spans="1:11">
      <c r="A26" s="20">
        <v>24</v>
      </c>
      <c r="B26" s="7" t="s">
        <v>39</v>
      </c>
      <c r="C26" s="8">
        <v>3</v>
      </c>
      <c r="D26" s="8">
        <v>3</v>
      </c>
      <c r="E26" s="8">
        <v>3</v>
      </c>
      <c r="F26" s="8">
        <v>1</v>
      </c>
      <c r="G26" s="8">
        <v>1</v>
      </c>
      <c r="H26" s="8"/>
      <c r="I26" s="8"/>
      <c r="J26" s="8"/>
      <c r="K26" s="8"/>
    </row>
    <row r="27" spans="1:11">
      <c r="A27" s="20">
        <v>25</v>
      </c>
      <c r="B27" s="7" t="s">
        <v>40</v>
      </c>
      <c r="C27" s="8">
        <v>3</v>
      </c>
      <c r="D27" s="8">
        <v>3</v>
      </c>
      <c r="E27" s="8">
        <v>3</v>
      </c>
      <c r="F27" s="8">
        <v>3</v>
      </c>
      <c r="G27" s="8">
        <v>3</v>
      </c>
      <c r="H27" s="8" t="s">
        <v>59</v>
      </c>
      <c r="I27" s="11"/>
      <c r="J27" s="11"/>
      <c r="K27" s="11"/>
    </row>
    <row r="28" spans="1:11">
      <c r="A28" s="20">
        <v>26</v>
      </c>
      <c r="B28" s="7" t="s">
        <v>41</v>
      </c>
      <c r="C28" s="8">
        <v>3</v>
      </c>
      <c r="D28" s="8">
        <v>3</v>
      </c>
      <c r="E28" s="8">
        <v>3</v>
      </c>
      <c r="F28" s="8">
        <v>3</v>
      </c>
      <c r="G28" s="8">
        <v>3</v>
      </c>
      <c r="H28" s="8" t="s">
        <v>59</v>
      </c>
      <c r="I28" s="11"/>
      <c r="J28" s="11"/>
      <c r="K28" s="11"/>
    </row>
    <row r="29" spans="1:11">
      <c r="A29" s="20">
        <v>27</v>
      </c>
      <c r="B29" s="7" t="s">
        <v>42</v>
      </c>
      <c r="C29" s="8">
        <v>3</v>
      </c>
      <c r="D29" s="8">
        <v>3</v>
      </c>
      <c r="E29" s="8">
        <v>2</v>
      </c>
      <c r="F29" s="8">
        <v>1</v>
      </c>
      <c r="G29" s="8">
        <v>1</v>
      </c>
      <c r="H29" s="8"/>
      <c r="I29" s="8"/>
      <c r="J29" s="8"/>
      <c r="K29" s="8"/>
    </row>
    <row r="30" spans="1:11">
      <c r="A30" s="20">
        <v>28</v>
      </c>
      <c r="B30" s="7" t="s">
        <v>43</v>
      </c>
      <c r="C30" s="8">
        <v>2</v>
      </c>
      <c r="D30" s="8">
        <v>1</v>
      </c>
      <c r="E30" s="8">
        <v>1</v>
      </c>
      <c r="F30" s="8">
        <v>1</v>
      </c>
      <c r="G30" s="8">
        <v>1</v>
      </c>
      <c r="H30" s="8"/>
      <c r="I30" s="8"/>
      <c r="J30" s="8"/>
      <c r="K30" s="8"/>
    </row>
    <row r="31" spans="1:11">
      <c r="A31" s="20">
        <v>29</v>
      </c>
      <c r="B31" s="7" t="s">
        <v>44</v>
      </c>
      <c r="C31" s="8">
        <v>2</v>
      </c>
      <c r="D31" s="8">
        <v>1</v>
      </c>
      <c r="E31" s="8">
        <v>2</v>
      </c>
      <c r="F31" s="8">
        <v>1</v>
      </c>
      <c r="G31" s="8">
        <v>1</v>
      </c>
      <c r="H31" s="8"/>
      <c r="I31" s="8"/>
      <c r="J31" s="8"/>
      <c r="K31" s="8"/>
    </row>
    <row r="32" spans="1:11">
      <c r="A32" s="20">
        <v>30</v>
      </c>
      <c r="B32" s="7" t="s">
        <v>45</v>
      </c>
      <c r="C32" s="8">
        <v>3</v>
      </c>
      <c r="D32" s="8">
        <v>3</v>
      </c>
      <c r="E32" s="8">
        <v>3</v>
      </c>
      <c r="F32" s="8">
        <v>3</v>
      </c>
      <c r="G32" s="8">
        <v>3</v>
      </c>
      <c r="H32" s="8" t="s">
        <v>59</v>
      </c>
      <c r="I32" s="8"/>
      <c r="J32" s="8"/>
      <c r="K32" s="8"/>
    </row>
    <row r="33" spans="1:11">
      <c r="A33" s="20">
        <v>31</v>
      </c>
      <c r="B33" s="7" t="s">
        <v>46</v>
      </c>
      <c r="C33" s="54"/>
      <c r="D33" s="54"/>
      <c r="E33" s="54"/>
      <c r="F33" s="54"/>
      <c r="G33" s="54"/>
      <c r="H33" s="54"/>
      <c r="I33" s="8"/>
      <c r="J33" s="8"/>
      <c r="K33" s="8"/>
    </row>
    <row r="34" spans="1:11">
      <c r="A34" s="20">
        <v>32</v>
      </c>
      <c r="B34" s="7" t="s">
        <v>47</v>
      </c>
      <c r="C34" s="8">
        <v>3</v>
      </c>
      <c r="D34" s="8">
        <v>3</v>
      </c>
      <c r="E34" s="8">
        <v>3</v>
      </c>
      <c r="F34" s="8">
        <v>3</v>
      </c>
      <c r="G34" s="8">
        <v>3</v>
      </c>
      <c r="H34" s="8" t="s">
        <v>59</v>
      </c>
      <c r="I34" s="8"/>
      <c r="J34" s="8"/>
      <c r="K34" s="8"/>
    </row>
    <row r="35" spans="1:11">
      <c r="A35" s="11"/>
      <c r="B35" s="20"/>
      <c r="C35" s="22"/>
      <c r="D35" s="22"/>
      <c r="E35" s="22"/>
      <c r="F35" s="22"/>
      <c r="G35" s="22"/>
      <c r="H35" s="11"/>
      <c r="I35" s="11"/>
      <c r="J35" s="11"/>
      <c r="K35" s="11"/>
    </row>
    <row r="36" spans="1:11">
      <c r="B36" s="60" t="s">
        <v>50</v>
      </c>
      <c r="C36" s="62">
        <f t="shared" ref="C36:G36" si="0">COUNTIF(C3:C34, 3)</f>
        <v>25</v>
      </c>
      <c r="D36" s="62">
        <f t="shared" si="0"/>
        <v>25</v>
      </c>
      <c r="E36" s="62">
        <f t="shared" si="0"/>
        <v>23</v>
      </c>
      <c r="F36" s="62">
        <f t="shared" si="0"/>
        <v>18</v>
      </c>
      <c r="G36" s="62">
        <f t="shared" si="0"/>
        <v>19</v>
      </c>
      <c r="H36" s="62">
        <f>COUNTIF(H3:H34, "&lt;&gt;")</f>
        <v>17</v>
      </c>
    </row>
    <row r="37" spans="1:11">
      <c r="B37" s="60" t="s">
        <v>51</v>
      </c>
      <c r="C37" s="62">
        <f t="shared" ref="C37:H37" si="1">COUNTIF(C3:C34, 2)</f>
        <v>4</v>
      </c>
      <c r="D37" s="62">
        <f t="shared" si="1"/>
        <v>1</v>
      </c>
      <c r="E37" s="62">
        <f t="shared" si="1"/>
        <v>4</v>
      </c>
      <c r="F37" s="62">
        <f t="shared" si="1"/>
        <v>4</v>
      </c>
      <c r="G37" s="62">
        <f t="shared" si="1"/>
        <v>3</v>
      </c>
      <c r="H37" s="62">
        <f t="shared" si="1"/>
        <v>0</v>
      </c>
    </row>
    <row r="38" spans="1:11">
      <c r="B38" s="60" t="s">
        <v>52</v>
      </c>
      <c r="C38" s="62">
        <f t="shared" ref="C38:H38" si="2">COUNTIF(C3:C34,1)</f>
        <v>1</v>
      </c>
      <c r="D38" s="62">
        <f t="shared" si="2"/>
        <v>4</v>
      </c>
      <c r="E38" s="62">
        <f t="shared" si="2"/>
        <v>3</v>
      </c>
      <c r="F38" s="62">
        <f t="shared" si="2"/>
        <v>8</v>
      </c>
      <c r="G38" s="62">
        <f t="shared" si="2"/>
        <v>8</v>
      </c>
      <c r="H38" s="62">
        <f t="shared" si="2"/>
        <v>0</v>
      </c>
    </row>
  </sheetData>
  <mergeCells count="2">
    <mergeCell ref="A1:H1"/>
    <mergeCell ref="I3:K4"/>
  </mergeCells>
  <conditionalFormatting sqref="B36:H36">
    <cfRule type="notContainsBlanks" dxfId="2" priority="1">
      <formula>LEN(TRIM(B36))&gt;0</formula>
    </cfRule>
  </conditionalFormatting>
  <conditionalFormatting sqref="B37:H37">
    <cfRule type="notContainsBlanks" dxfId="1" priority="2">
      <formula>LEN(TRIM(B37))&gt;0</formula>
    </cfRule>
  </conditionalFormatting>
  <conditionalFormatting sqref="B38:H38">
    <cfRule type="notContainsBlanks" dxfId="0" priority="3">
      <formula>LEN(TRIM(B38))&gt;0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3"/>
  <sheetViews>
    <sheetView workbookViewId="0"/>
  </sheetViews>
  <sheetFormatPr defaultColWidth="14.42578125" defaultRowHeight="15.75" customHeight="1"/>
  <cols>
    <col min="1" max="1" width="5.5703125" customWidth="1"/>
    <col min="2" max="2" width="30.7109375" customWidth="1"/>
  </cols>
  <sheetData>
    <row r="1" spans="1:11">
      <c r="A1" s="91" t="s">
        <v>65</v>
      </c>
      <c r="B1" s="88"/>
      <c r="C1" s="88"/>
      <c r="D1" s="88"/>
      <c r="E1" s="88"/>
      <c r="F1" s="88"/>
      <c r="G1" s="88"/>
      <c r="H1" s="88"/>
      <c r="I1" s="1"/>
      <c r="J1" s="1"/>
      <c r="K1" s="1"/>
    </row>
    <row r="2" spans="1:11">
      <c r="A2" s="41" t="s">
        <v>3</v>
      </c>
      <c r="B2" s="42" t="s">
        <v>4</v>
      </c>
      <c r="C2" s="44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6" t="s">
        <v>10</v>
      </c>
      <c r="I2" s="4"/>
      <c r="J2" s="4"/>
      <c r="K2" s="4"/>
    </row>
    <row r="3" spans="1:11">
      <c r="A3" s="20">
        <v>1</v>
      </c>
      <c r="B3" s="7" t="s">
        <v>11</v>
      </c>
      <c r="C3" s="78">
        <v>2</v>
      </c>
      <c r="D3" s="8">
        <v>3</v>
      </c>
      <c r="E3" s="8">
        <v>2</v>
      </c>
      <c r="F3" s="8">
        <v>1</v>
      </c>
      <c r="G3" s="8">
        <v>1</v>
      </c>
      <c r="H3" s="8"/>
      <c r="I3" s="90" t="s">
        <v>58</v>
      </c>
      <c r="J3" s="88"/>
      <c r="K3" s="88"/>
    </row>
    <row r="4" spans="1:11">
      <c r="A4" s="20">
        <v>2</v>
      </c>
      <c r="B4" s="7" t="s">
        <v>12</v>
      </c>
      <c r="C4" s="78">
        <v>3</v>
      </c>
      <c r="D4" s="8">
        <v>3</v>
      </c>
      <c r="E4" s="8">
        <v>3</v>
      </c>
      <c r="F4" s="8">
        <v>3</v>
      </c>
      <c r="G4" s="8">
        <v>3</v>
      </c>
      <c r="H4" s="8" t="s">
        <v>59</v>
      </c>
      <c r="I4" s="88"/>
      <c r="J4" s="88"/>
      <c r="K4" s="88"/>
    </row>
    <row r="5" spans="1:11">
      <c r="A5" s="20">
        <v>3</v>
      </c>
      <c r="B5" s="7" t="s">
        <v>15</v>
      </c>
      <c r="C5" s="78">
        <v>3</v>
      </c>
      <c r="D5" s="8">
        <v>3</v>
      </c>
      <c r="E5" s="8">
        <v>3</v>
      </c>
      <c r="F5" s="8">
        <v>3</v>
      </c>
      <c r="G5" s="8">
        <v>3</v>
      </c>
      <c r="H5" s="8" t="s">
        <v>59</v>
      </c>
      <c r="I5" s="8"/>
      <c r="J5" s="8"/>
      <c r="K5" s="8"/>
    </row>
    <row r="6" spans="1:11">
      <c r="A6" s="20">
        <v>4</v>
      </c>
      <c r="B6" s="7" t="s">
        <v>16</v>
      </c>
      <c r="C6" s="78">
        <v>1</v>
      </c>
      <c r="D6" s="8">
        <v>1</v>
      </c>
      <c r="E6" s="8">
        <v>1</v>
      </c>
      <c r="F6" s="8">
        <v>1</v>
      </c>
      <c r="G6" s="8">
        <v>1</v>
      </c>
      <c r="H6" s="8"/>
      <c r="I6" s="8"/>
      <c r="J6" s="8"/>
      <c r="K6" s="8"/>
    </row>
    <row r="7" spans="1:11">
      <c r="A7" s="20">
        <v>5</v>
      </c>
      <c r="B7" s="7" t="s">
        <v>17</v>
      </c>
      <c r="C7" s="78">
        <v>3</v>
      </c>
      <c r="D7" s="8">
        <v>3</v>
      </c>
      <c r="E7" s="8">
        <v>3</v>
      </c>
      <c r="F7" s="8">
        <v>3</v>
      </c>
      <c r="G7" s="8">
        <v>3</v>
      </c>
      <c r="H7" s="8" t="s">
        <v>59</v>
      </c>
      <c r="I7" s="8"/>
      <c r="J7" s="8"/>
      <c r="K7" s="8"/>
    </row>
    <row r="8" spans="1:11">
      <c r="A8" s="20">
        <v>6</v>
      </c>
      <c r="B8" s="7" t="s">
        <v>18</v>
      </c>
      <c r="C8" s="78">
        <v>2</v>
      </c>
      <c r="D8" s="8">
        <v>1</v>
      </c>
      <c r="E8" s="8">
        <v>1</v>
      </c>
      <c r="F8" s="8">
        <v>1</v>
      </c>
      <c r="G8" s="8">
        <v>1</v>
      </c>
      <c r="H8" s="8"/>
      <c r="I8" s="8"/>
      <c r="J8" s="8"/>
      <c r="K8" s="8"/>
    </row>
    <row r="9" spans="1:11">
      <c r="A9" s="20">
        <v>7</v>
      </c>
      <c r="B9" s="7" t="s">
        <v>21</v>
      </c>
      <c r="C9" s="78">
        <v>2</v>
      </c>
      <c r="D9" s="8">
        <v>1</v>
      </c>
      <c r="E9" s="8">
        <v>2</v>
      </c>
      <c r="F9" s="8">
        <v>1</v>
      </c>
      <c r="G9" s="8">
        <v>1</v>
      </c>
      <c r="H9" s="8"/>
      <c r="I9" s="8"/>
      <c r="J9" s="8"/>
      <c r="K9" s="8"/>
    </row>
    <row r="10" spans="1:11">
      <c r="A10" s="20">
        <v>8</v>
      </c>
      <c r="B10" s="7" t="s">
        <v>22</v>
      </c>
      <c r="C10" s="9">
        <v>2</v>
      </c>
      <c r="D10" s="9">
        <v>3</v>
      </c>
      <c r="E10" s="9">
        <v>2</v>
      </c>
      <c r="F10" s="9">
        <v>2</v>
      </c>
      <c r="G10" s="9">
        <v>3</v>
      </c>
      <c r="H10" s="9"/>
      <c r="I10" s="11"/>
      <c r="J10" s="11"/>
      <c r="K10" s="11"/>
    </row>
    <row r="11" spans="1:11">
      <c r="A11" s="20">
        <v>9</v>
      </c>
      <c r="B11" s="7" t="s">
        <v>23</v>
      </c>
      <c r="C11" s="78"/>
      <c r="D11" s="8"/>
      <c r="E11" s="8"/>
      <c r="F11" s="8"/>
      <c r="G11" s="8"/>
      <c r="H11" s="8"/>
      <c r="I11" s="11"/>
      <c r="J11" s="11"/>
      <c r="K11" s="8"/>
    </row>
    <row r="12" spans="1:11">
      <c r="A12" s="20">
        <v>10</v>
      </c>
      <c r="B12" s="7" t="s">
        <v>24</v>
      </c>
      <c r="C12" s="78">
        <v>3</v>
      </c>
      <c r="D12" s="8">
        <v>3</v>
      </c>
      <c r="E12" s="8">
        <v>3</v>
      </c>
      <c r="F12" s="8">
        <v>3</v>
      </c>
      <c r="G12" s="8">
        <v>3</v>
      </c>
      <c r="H12" s="8" t="s">
        <v>59</v>
      </c>
      <c r="I12" s="11"/>
      <c r="J12" s="11"/>
      <c r="K12" s="8"/>
    </row>
    <row r="13" spans="1:11">
      <c r="A13" s="20">
        <v>11</v>
      </c>
      <c r="B13" s="7" t="s">
        <v>25</v>
      </c>
      <c r="C13" s="78">
        <v>2</v>
      </c>
      <c r="D13" s="8">
        <v>1</v>
      </c>
      <c r="E13" s="8">
        <v>1</v>
      </c>
      <c r="F13" s="8">
        <v>1</v>
      </c>
      <c r="G13" s="8">
        <v>1</v>
      </c>
      <c r="H13" s="8"/>
      <c r="I13" s="8"/>
      <c r="J13" s="8"/>
      <c r="K13" s="8"/>
    </row>
    <row r="14" spans="1:11">
      <c r="A14" s="20">
        <v>12</v>
      </c>
      <c r="B14" s="7" t="s">
        <v>27</v>
      </c>
      <c r="C14" s="78">
        <v>3</v>
      </c>
      <c r="D14" s="8">
        <v>3</v>
      </c>
      <c r="E14" s="8">
        <v>3</v>
      </c>
      <c r="F14" s="8">
        <v>3</v>
      </c>
      <c r="G14" s="8">
        <v>3</v>
      </c>
      <c r="H14" s="8" t="s">
        <v>59</v>
      </c>
      <c r="I14" s="8"/>
      <c r="J14" s="8"/>
      <c r="K14" s="8"/>
    </row>
    <row r="15" spans="1:11">
      <c r="A15" s="20">
        <v>13</v>
      </c>
      <c r="B15" s="7" t="s">
        <v>28</v>
      </c>
      <c r="C15" s="78">
        <v>3</v>
      </c>
      <c r="D15" s="8">
        <v>3</v>
      </c>
      <c r="E15" s="8">
        <v>3</v>
      </c>
      <c r="F15" s="8">
        <v>2</v>
      </c>
      <c r="G15" s="8">
        <v>2</v>
      </c>
      <c r="H15" s="8"/>
      <c r="I15" s="8"/>
      <c r="J15" s="8"/>
      <c r="K15" s="8"/>
    </row>
    <row r="16" spans="1:11">
      <c r="A16" s="20">
        <v>14</v>
      </c>
      <c r="B16" s="7" t="s">
        <v>29</v>
      </c>
      <c r="C16" s="78">
        <v>2</v>
      </c>
      <c r="D16" s="8">
        <v>3</v>
      </c>
      <c r="E16" s="8">
        <v>3</v>
      </c>
      <c r="F16" s="8">
        <v>1</v>
      </c>
      <c r="G16" s="8">
        <v>1</v>
      </c>
      <c r="H16" s="8"/>
      <c r="I16" s="8"/>
      <c r="J16" s="8"/>
      <c r="K16" s="8"/>
    </row>
    <row r="17" spans="1:11">
      <c r="A17" s="20">
        <v>15</v>
      </c>
      <c r="B17" s="7" t="s">
        <v>30</v>
      </c>
      <c r="C17" s="78">
        <v>2</v>
      </c>
      <c r="D17" s="8">
        <v>1</v>
      </c>
      <c r="E17" s="8">
        <v>1</v>
      </c>
      <c r="F17" s="8">
        <v>1</v>
      </c>
      <c r="G17" s="8">
        <v>1</v>
      </c>
      <c r="H17" s="8"/>
      <c r="I17" s="8"/>
      <c r="J17" s="8"/>
      <c r="K17" s="8"/>
    </row>
    <row r="18" spans="1:11">
      <c r="A18" s="20">
        <v>16</v>
      </c>
      <c r="B18" s="7" t="s">
        <v>31</v>
      </c>
      <c r="C18" s="78">
        <v>3</v>
      </c>
      <c r="D18" s="8">
        <v>3</v>
      </c>
      <c r="E18" s="8">
        <v>3</v>
      </c>
      <c r="F18" s="8">
        <v>3</v>
      </c>
      <c r="G18" s="8">
        <v>3</v>
      </c>
      <c r="H18" s="8" t="s">
        <v>59</v>
      </c>
      <c r="I18" s="11"/>
      <c r="J18" s="11"/>
      <c r="K18" s="11"/>
    </row>
    <row r="19" spans="1:11">
      <c r="A19" s="20">
        <v>17</v>
      </c>
      <c r="B19" s="7" t="s">
        <v>32</v>
      </c>
      <c r="C19" s="78">
        <v>3</v>
      </c>
      <c r="D19" s="8">
        <v>3</v>
      </c>
      <c r="E19" s="8">
        <v>2</v>
      </c>
      <c r="F19" s="8">
        <v>2</v>
      </c>
      <c r="G19" s="8">
        <v>2</v>
      </c>
      <c r="H19" s="8"/>
      <c r="I19" s="8"/>
      <c r="J19" s="8"/>
      <c r="K19" s="8"/>
    </row>
    <row r="20" spans="1:11">
      <c r="A20" s="20">
        <v>18</v>
      </c>
      <c r="B20" s="7" t="s">
        <v>33</v>
      </c>
      <c r="C20" s="78">
        <v>3</v>
      </c>
      <c r="D20" s="8">
        <v>3</v>
      </c>
      <c r="E20" s="8">
        <v>3</v>
      </c>
      <c r="F20" s="8">
        <v>3</v>
      </c>
      <c r="G20" s="8">
        <v>3</v>
      </c>
      <c r="H20" s="8" t="s">
        <v>59</v>
      </c>
      <c r="I20" s="11"/>
      <c r="J20" s="11"/>
      <c r="K20" s="11"/>
    </row>
    <row r="21" spans="1:11">
      <c r="A21" s="20">
        <v>19</v>
      </c>
      <c r="B21" s="7" t="s">
        <v>34</v>
      </c>
      <c r="C21" s="78">
        <v>3</v>
      </c>
      <c r="D21" s="8">
        <v>3</v>
      </c>
      <c r="E21" s="8">
        <v>3</v>
      </c>
      <c r="F21" s="8">
        <v>3</v>
      </c>
      <c r="G21" s="8">
        <v>3</v>
      </c>
      <c r="H21" s="8" t="s">
        <v>59</v>
      </c>
      <c r="I21" s="11"/>
      <c r="J21" s="11"/>
      <c r="K21" s="8"/>
    </row>
    <row r="22" spans="1:11">
      <c r="A22" s="20">
        <v>20</v>
      </c>
      <c r="B22" s="7" t="s">
        <v>35</v>
      </c>
      <c r="C22" s="78">
        <v>2</v>
      </c>
      <c r="D22" s="8">
        <v>1</v>
      </c>
      <c r="E22" s="8">
        <v>2</v>
      </c>
      <c r="F22" s="8">
        <v>2</v>
      </c>
      <c r="G22" s="8">
        <v>1</v>
      </c>
      <c r="H22" s="8"/>
      <c r="I22" s="8"/>
      <c r="J22" s="8"/>
      <c r="K22" s="8"/>
    </row>
    <row r="23" spans="1:11">
      <c r="A23" s="20">
        <v>21</v>
      </c>
      <c r="B23" s="7" t="s">
        <v>36</v>
      </c>
      <c r="C23" s="78">
        <v>2</v>
      </c>
      <c r="D23" s="8">
        <v>1</v>
      </c>
      <c r="E23" s="8">
        <v>2</v>
      </c>
      <c r="F23" s="8">
        <v>1</v>
      </c>
      <c r="G23" s="8">
        <v>1</v>
      </c>
      <c r="H23" s="8"/>
      <c r="I23" s="8"/>
      <c r="J23" s="8"/>
      <c r="K23" s="8"/>
    </row>
    <row r="24" spans="1:11">
      <c r="A24" s="20">
        <v>22</v>
      </c>
      <c r="B24" s="7" t="s">
        <v>37</v>
      </c>
      <c r="C24" s="78">
        <v>1</v>
      </c>
      <c r="D24" s="8">
        <v>1</v>
      </c>
      <c r="E24" s="8">
        <v>2</v>
      </c>
      <c r="F24" s="8">
        <v>2</v>
      </c>
      <c r="G24" s="8">
        <v>2</v>
      </c>
      <c r="H24" s="8"/>
      <c r="I24" s="8"/>
      <c r="J24" s="8"/>
      <c r="K24" s="8"/>
    </row>
    <row r="25" spans="1:11">
      <c r="A25" s="20">
        <v>23</v>
      </c>
      <c r="B25" s="7" t="s">
        <v>38</v>
      </c>
      <c r="C25" s="78">
        <v>3</v>
      </c>
      <c r="D25" s="8">
        <v>3</v>
      </c>
      <c r="E25" s="8">
        <v>3</v>
      </c>
      <c r="F25" s="8">
        <v>3</v>
      </c>
      <c r="G25" s="8">
        <v>3</v>
      </c>
      <c r="H25" s="8" t="s">
        <v>59</v>
      </c>
      <c r="I25" s="8"/>
      <c r="J25" s="8"/>
      <c r="K25" s="8"/>
    </row>
    <row r="26" spans="1:11">
      <c r="A26" s="20">
        <v>24</v>
      </c>
      <c r="B26" s="7" t="s">
        <v>39</v>
      </c>
      <c r="C26" s="78">
        <v>3</v>
      </c>
      <c r="D26" s="8">
        <v>3</v>
      </c>
      <c r="E26" s="8">
        <v>3</v>
      </c>
      <c r="F26" s="8">
        <v>3</v>
      </c>
      <c r="G26" s="8">
        <v>3</v>
      </c>
      <c r="H26" s="8" t="s">
        <v>59</v>
      </c>
      <c r="I26" s="8"/>
      <c r="J26" s="8"/>
      <c r="K26" s="8"/>
    </row>
    <row r="27" spans="1:11">
      <c r="A27" s="20">
        <v>25</v>
      </c>
      <c r="B27" s="7" t="s">
        <v>40</v>
      </c>
      <c r="C27" s="78">
        <v>3</v>
      </c>
      <c r="D27" s="8">
        <v>3</v>
      </c>
      <c r="E27" s="8">
        <v>3</v>
      </c>
      <c r="F27" s="8">
        <v>3</v>
      </c>
      <c r="G27" s="8">
        <v>2</v>
      </c>
      <c r="H27" s="11"/>
      <c r="I27" s="11"/>
      <c r="J27" s="11"/>
      <c r="K27" s="11"/>
    </row>
    <row r="28" spans="1:11">
      <c r="A28" s="20">
        <v>26</v>
      </c>
      <c r="B28" s="7" t="s">
        <v>41</v>
      </c>
      <c r="C28" s="78">
        <v>2</v>
      </c>
      <c r="D28" s="8">
        <v>1</v>
      </c>
      <c r="E28" s="8">
        <v>1</v>
      </c>
      <c r="F28" s="8">
        <v>1</v>
      </c>
      <c r="G28" s="8">
        <v>1</v>
      </c>
      <c r="H28" s="8"/>
      <c r="I28" s="8"/>
      <c r="J28" s="8"/>
      <c r="K28" s="8"/>
    </row>
    <row r="29" spans="1:11">
      <c r="A29" s="20">
        <v>27</v>
      </c>
      <c r="B29" s="7" t="s">
        <v>42</v>
      </c>
      <c r="C29" s="78">
        <v>3</v>
      </c>
      <c r="D29" s="8">
        <v>3</v>
      </c>
      <c r="E29" s="8">
        <v>2</v>
      </c>
      <c r="F29" s="8">
        <v>2</v>
      </c>
      <c r="G29" s="8">
        <v>2</v>
      </c>
      <c r="H29" s="8"/>
      <c r="I29" s="8"/>
      <c r="J29" s="8"/>
      <c r="K29" s="8"/>
    </row>
    <row r="30" spans="1:11">
      <c r="A30" s="11"/>
      <c r="B30" s="20"/>
      <c r="C30" s="22"/>
      <c r="D30" s="22"/>
      <c r="E30" s="22"/>
      <c r="F30" s="22"/>
      <c r="G30" s="22"/>
      <c r="H30" s="11"/>
      <c r="I30" s="11"/>
      <c r="J30" s="11"/>
      <c r="K30" s="11"/>
    </row>
    <row r="31" spans="1:11">
      <c r="B31" s="25" t="s">
        <v>50</v>
      </c>
      <c r="C31" s="25">
        <f t="shared" ref="C31:G31" si="0">COUNTIF(C3:C29, 3)</f>
        <v>14</v>
      </c>
      <c r="D31" s="25">
        <f t="shared" si="0"/>
        <v>17</v>
      </c>
      <c r="E31" s="25">
        <f t="shared" si="0"/>
        <v>13</v>
      </c>
      <c r="F31" s="25">
        <f t="shared" si="0"/>
        <v>11</v>
      </c>
      <c r="G31" s="25">
        <f t="shared" si="0"/>
        <v>11</v>
      </c>
      <c r="H31" s="25">
        <f>COUNTIF(H3:H29, Yes)</f>
        <v>0</v>
      </c>
    </row>
    <row r="32" spans="1:11">
      <c r="B32" s="26" t="s">
        <v>51</v>
      </c>
      <c r="C32" s="26">
        <f t="shared" ref="C32:G32" si="1">COUNTIF(C3:C29, 2)</f>
        <v>10</v>
      </c>
      <c r="D32" s="26">
        <f t="shared" si="1"/>
        <v>0</v>
      </c>
      <c r="E32" s="26">
        <f t="shared" si="1"/>
        <v>8</v>
      </c>
      <c r="F32" s="26">
        <f t="shared" si="1"/>
        <v>6</v>
      </c>
      <c r="G32" s="26">
        <f t="shared" si="1"/>
        <v>5</v>
      </c>
      <c r="H32" s="26">
        <f>COUNTIF(H3:H29, "&lt;&gt;")</f>
        <v>10</v>
      </c>
    </row>
    <row r="33" spans="2:8">
      <c r="B33" s="28" t="s">
        <v>52</v>
      </c>
      <c r="C33" s="28">
        <f t="shared" ref="C33:H33" si="2">COUNTIF(C3:C29,1)</f>
        <v>2</v>
      </c>
      <c r="D33" s="28">
        <f t="shared" si="2"/>
        <v>9</v>
      </c>
      <c r="E33" s="28">
        <f t="shared" si="2"/>
        <v>5</v>
      </c>
      <c r="F33" s="28">
        <f t="shared" si="2"/>
        <v>9</v>
      </c>
      <c r="G33" s="28">
        <f t="shared" si="2"/>
        <v>10</v>
      </c>
      <c r="H33" s="28">
        <f t="shared" si="2"/>
        <v>0</v>
      </c>
    </row>
  </sheetData>
  <mergeCells count="2">
    <mergeCell ref="A1:H1"/>
    <mergeCell ref="I3:K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40"/>
  <sheetViews>
    <sheetView workbookViewId="0"/>
  </sheetViews>
  <sheetFormatPr defaultColWidth="14.42578125" defaultRowHeight="15.75" customHeight="1"/>
  <cols>
    <col min="1" max="1" width="5.5703125" customWidth="1"/>
    <col min="2" max="2" width="32" customWidth="1"/>
  </cols>
  <sheetData>
    <row r="1" spans="1:11">
      <c r="A1" s="91" t="s">
        <v>66</v>
      </c>
      <c r="B1" s="88"/>
      <c r="C1" s="88"/>
      <c r="D1" s="88"/>
      <c r="E1" s="88"/>
      <c r="F1" s="88"/>
      <c r="G1" s="88"/>
      <c r="H1" s="88"/>
      <c r="I1" s="1"/>
      <c r="J1" s="1"/>
      <c r="K1" s="1"/>
    </row>
    <row r="2" spans="1:11">
      <c r="A2" s="41" t="s">
        <v>3</v>
      </c>
      <c r="B2" s="42" t="s">
        <v>4</v>
      </c>
      <c r="C2" s="44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6" t="s">
        <v>10</v>
      </c>
      <c r="I2" s="1"/>
      <c r="J2" s="1"/>
      <c r="K2" s="1"/>
    </row>
    <row r="3" spans="1:11">
      <c r="A3" s="20">
        <v>1</v>
      </c>
      <c r="B3" s="7" t="s">
        <v>11</v>
      </c>
      <c r="C3" s="8">
        <v>2</v>
      </c>
      <c r="D3" s="8">
        <v>1</v>
      </c>
      <c r="E3" s="8">
        <v>1</v>
      </c>
      <c r="F3" s="8">
        <v>1</v>
      </c>
      <c r="G3" s="8">
        <v>1</v>
      </c>
      <c r="H3" s="8"/>
      <c r="I3" s="90" t="s">
        <v>58</v>
      </c>
      <c r="J3" s="88"/>
      <c r="K3" s="88"/>
    </row>
    <row r="4" spans="1:11">
      <c r="A4" s="20">
        <v>2</v>
      </c>
      <c r="B4" s="7" t="s">
        <v>12</v>
      </c>
      <c r="C4" s="8">
        <v>3</v>
      </c>
      <c r="D4" s="8">
        <v>3</v>
      </c>
      <c r="E4" s="8">
        <v>3</v>
      </c>
      <c r="F4" s="8">
        <v>3</v>
      </c>
      <c r="G4" s="8">
        <v>3</v>
      </c>
      <c r="H4" s="8" t="s">
        <v>59</v>
      </c>
      <c r="I4" s="88"/>
      <c r="J4" s="88"/>
      <c r="K4" s="88"/>
    </row>
    <row r="5" spans="1:11">
      <c r="A5" s="20">
        <v>3</v>
      </c>
      <c r="B5" s="7" t="s">
        <v>15</v>
      </c>
      <c r="C5" s="8">
        <v>3</v>
      </c>
      <c r="D5" s="8">
        <v>3</v>
      </c>
      <c r="E5" s="8">
        <v>3</v>
      </c>
      <c r="F5" s="8">
        <v>3</v>
      </c>
      <c r="G5" s="8">
        <v>3</v>
      </c>
      <c r="H5" s="8" t="s">
        <v>59</v>
      </c>
      <c r="I5" s="8"/>
      <c r="J5" s="8"/>
      <c r="K5" s="8"/>
    </row>
    <row r="6" spans="1:11">
      <c r="A6" s="20">
        <v>4</v>
      </c>
      <c r="B6" s="7" t="s">
        <v>16</v>
      </c>
      <c r="C6" s="8">
        <v>2</v>
      </c>
      <c r="D6" s="8">
        <v>3</v>
      </c>
      <c r="E6" s="8">
        <v>1</v>
      </c>
      <c r="F6" s="8">
        <v>1</v>
      </c>
      <c r="G6" s="8">
        <v>1</v>
      </c>
      <c r="H6" s="8"/>
      <c r="I6" s="8"/>
      <c r="J6" s="8"/>
      <c r="K6" s="8"/>
    </row>
    <row r="7" spans="1:11">
      <c r="A7" s="20">
        <v>5</v>
      </c>
      <c r="B7" s="7" t="s">
        <v>17</v>
      </c>
      <c r="C7" s="8">
        <v>2</v>
      </c>
      <c r="D7" s="8">
        <v>1</v>
      </c>
      <c r="E7" s="8">
        <v>2</v>
      </c>
      <c r="F7" s="8">
        <v>2</v>
      </c>
      <c r="G7" s="8">
        <v>1</v>
      </c>
      <c r="H7" s="8"/>
      <c r="I7" s="8"/>
      <c r="J7" s="8"/>
      <c r="K7" s="8"/>
    </row>
    <row r="8" spans="1:11">
      <c r="A8" s="20">
        <v>6</v>
      </c>
      <c r="B8" s="7" t="s">
        <v>18</v>
      </c>
      <c r="C8" s="8">
        <v>2</v>
      </c>
      <c r="D8" s="8">
        <v>1</v>
      </c>
      <c r="E8" s="8">
        <v>3</v>
      </c>
      <c r="F8" s="8">
        <v>1</v>
      </c>
      <c r="G8" s="8">
        <v>1</v>
      </c>
      <c r="H8" s="8"/>
      <c r="I8" s="8"/>
      <c r="J8" s="8"/>
      <c r="K8" s="8"/>
    </row>
    <row r="9" spans="1:11">
      <c r="A9" s="20">
        <v>7</v>
      </c>
      <c r="B9" s="7" t="s">
        <v>21</v>
      </c>
      <c r="C9" s="8">
        <v>3</v>
      </c>
      <c r="D9" s="8">
        <v>3</v>
      </c>
      <c r="E9" s="8">
        <v>3</v>
      </c>
      <c r="F9" s="8">
        <v>1</v>
      </c>
      <c r="G9" s="8">
        <v>1</v>
      </c>
      <c r="H9" s="8"/>
      <c r="I9" s="8"/>
      <c r="J9" s="8"/>
      <c r="K9" s="8"/>
    </row>
    <row r="10" spans="1:11">
      <c r="A10" s="20">
        <v>8</v>
      </c>
      <c r="B10" s="7" t="s">
        <v>22</v>
      </c>
      <c r="C10" s="8">
        <v>3</v>
      </c>
      <c r="D10" s="8">
        <v>3</v>
      </c>
      <c r="E10" s="8">
        <v>3</v>
      </c>
      <c r="F10" s="8">
        <v>3</v>
      </c>
      <c r="G10" s="8">
        <v>3</v>
      </c>
      <c r="H10" s="8" t="s">
        <v>59</v>
      </c>
      <c r="I10" s="8"/>
      <c r="J10" s="8"/>
      <c r="K10" s="8"/>
    </row>
    <row r="11" spans="1:11">
      <c r="A11" s="20">
        <v>9</v>
      </c>
      <c r="B11" s="7" t="s">
        <v>23</v>
      </c>
      <c r="C11" s="8">
        <v>2</v>
      </c>
      <c r="D11" s="8">
        <v>3</v>
      </c>
      <c r="E11" s="8">
        <v>3</v>
      </c>
      <c r="F11" s="8">
        <v>2</v>
      </c>
      <c r="G11" s="8">
        <v>1</v>
      </c>
      <c r="H11" s="8"/>
      <c r="I11" s="8"/>
      <c r="J11" s="8"/>
      <c r="K11" s="8"/>
    </row>
    <row r="12" spans="1:11">
      <c r="A12" s="20">
        <v>10</v>
      </c>
      <c r="B12" s="7" t="s">
        <v>24</v>
      </c>
      <c r="C12" s="8">
        <v>2</v>
      </c>
      <c r="D12" s="8">
        <v>1</v>
      </c>
      <c r="E12" s="8">
        <v>1</v>
      </c>
      <c r="F12" s="8">
        <v>1</v>
      </c>
      <c r="G12" s="8">
        <v>1</v>
      </c>
      <c r="H12" s="8"/>
      <c r="I12" s="8"/>
      <c r="J12" s="8"/>
      <c r="K12" s="8"/>
    </row>
    <row r="13" spans="1:11">
      <c r="A13" s="20">
        <v>11</v>
      </c>
      <c r="B13" s="7" t="s">
        <v>25</v>
      </c>
      <c r="C13" s="8">
        <v>2</v>
      </c>
      <c r="D13" s="8">
        <v>1</v>
      </c>
      <c r="E13" s="8">
        <v>2</v>
      </c>
      <c r="F13" s="8">
        <v>1</v>
      </c>
      <c r="G13" s="8">
        <v>1</v>
      </c>
      <c r="H13" s="8"/>
      <c r="I13" s="8"/>
      <c r="J13" s="8"/>
      <c r="K13" s="8"/>
    </row>
    <row r="14" spans="1:11">
      <c r="A14" s="20">
        <v>12</v>
      </c>
      <c r="B14" s="7" t="s">
        <v>27</v>
      </c>
      <c r="C14" s="8">
        <v>3</v>
      </c>
      <c r="D14" s="8">
        <v>3</v>
      </c>
      <c r="E14" s="8">
        <v>3</v>
      </c>
      <c r="F14" s="8">
        <v>3</v>
      </c>
      <c r="G14" s="8">
        <v>3</v>
      </c>
      <c r="H14" s="8" t="s">
        <v>59</v>
      </c>
      <c r="I14" s="8"/>
      <c r="J14" s="8"/>
      <c r="K14" s="8"/>
    </row>
    <row r="15" spans="1:11">
      <c r="A15" s="20">
        <v>13</v>
      </c>
      <c r="B15" s="7" t="s">
        <v>28</v>
      </c>
      <c r="C15" s="8">
        <v>3</v>
      </c>
      <c r="D15" s="8">
        <v>3</v>
      </c>
      <c r="E15" s="8">
        <v>3</v>
      </c>
      <c r="F15" s="8">
        <v>2</v>
      </c>
      <c r="G15" s="8">
        <v>1</v>
      </c>
      <c r="H15" s="8"/>
      <c r="I15" s="8"/>
      <c r="J15" s="8"/>
      <c r="K15" s="8"/>
    </row>
    <row r="16" spans="1:11">
      <c r="A16" s="20">
        <v>14</v>
      </c>
      <c r="B16" s="7" t="s">
        <v>29</v>
      </c>
      <c r="C16" s="8">
        <v>3</v>
      </c>
      <c r="D16" s="8">
        <v>3</v>
      </c>
      <c r="E16" s="8">
        <v>3</v>
      </c>
      <c r="F16" s="8">
        <v>3</v>
      </c>
      <c r="G16" s="8">
        <v>3</v>
      </c>
      <c r="H16" s="8" t="s">
        <v>59</v>
      </c>
      <c r="I16" s="11"/>
      <c r="J16" s="8"/>
      <c r="K16" s="8"/>
    </row>
    <row r="17" spans="1:11">
      <c r="A17" s="20">
        <v>15</v>
      </c>
      <c r="B17" s="7" t="s">
        <v>30</v>
      </c>
      <c r="C17" s="8">
        <v>2</v>
      </c>
      <c r="D17" s="8">
        <v>3</v>
      </c>
      <c r="E17" s="8">
        <v>2</v>
      </c>
      <c r="F17" s="8">
        <v>1</v>
      </c>
      <c r="G17" s="8">
        <v>1</v>
      </c>
      <c r="H17" s="8"/>
      <c r="I17" s="8"/>
      <c r="J17" s="8"/>
      <c r="K17" s="8"/>
    </row>
    <row r="18" spans="1:11">
      <c r="A18" s="20">
        <v>16</v>
      </c>
      <c r="B18" s="7" t="s">
        <v>31</v>
      </c>
      <c r="C18" s="8">
        <v>3</v>
      </c>
      <c r="D18" s="8">
        <v>3</v>
      </c>
      <c r="E18" s="8">
        <v>3</v>
      </c>
      <c r="F18" s="8">
        <v>2</v>
      </c>
      <c r="G18" s="8">
        <v>2</v>
      </c>
      <c r="H18" s="8"/>
      <c r="I18" s="8"/>
      <c r="J18" s="8"/>
      <c r="K18" s="8"/>
    </row>
    <row r="19" spans="1:11">
      <c r="A19" s="20">
        <v>17</v>
      </c>
      <c r="B19" s="7" t="s">
        <v>32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/>
      <c r="I19" s="8"/>
      <c r="J19" s="8"/>
      <c r="K19" s="8"/>
    </row>
    <row r="20" spans="1:11">
      <c r="A20" s="20">
        <v>18</v>
      </c>
      <c r="B20" s="7" t="s">
        <v>33</v>
      </c>
      <c r="C20" s="8">
        <v>3</v>
      </c>
      <c r="D20" s="8">
        <v>3</v>
      </c>
      <c r="E20" s="8">
        <v>3</v>
      </c>
      <c r="F20" s="8">
        <v>2</v>
      </c>
      <c r="G20" s="8">
        <v>2</v>
      </c>
      <c r="H20" s="8"/>
      <c r="I20" s="8"/>
      <c r="J20" s="8"/>
      <c r="K20" s="8"/>
    </row>
    <row r="21" spans="1:11">
      <c r="A21" s="20">
        <v>19</v>
      </c>
      <c r="B21" s="7" t="s">
        <v>34</v>
      </c>
      <c r="C21" s="8">
        <v>3</v>
      </c>
      <c r="D21" s="8">
        <v>3</v>
      </c>
      <c r="E21" s="8">
        <v>3</v>
      </c>
      <c r="F21" s="8">
        <v>2</v>
      </c>
      <c r="G21" s="8">
        <v>2</v>
      </c>
      <c r="H21" s="8"/>
      <c r="I21" s="8"/>
      <c r="J21" s="8"/>
      <c r="K21" s="8"/>
    </row>
    <row r="22" spans="1:11">
      <c r="A22" s="20">
        <v>20</v>
      </c>
      <c r="B22" s="7" t="s">
        <v>35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 t="s">
        <v>59</v>
      </c>
      <c r="I22" s="11"/>
      <c r="J22" s="11"/>
      <c r="K22" s="8"/>
    </row>
    <row r="23" spans="1:11">
      <c r="A23" s="20">
        <v>21</v>
      </c>
      <c r="B23" s="7" t="s">
        <v>36</v>
      </c>
      <c r="C23" s="8">
        <v>3</v>
      </c>
      <c r="D23" s="8">
        <v>2</v>
      </c>
      <c r="E23" s="8">
        <v>1</v>
      </c>
      <c r="F23" s="8">
        <v>1</v>
      </c>
      <c r="G23" s="8">
        <v>1</v>
      </c>
      <c r="H23" s="8"/>
      <c r="I23" s="8"/>
      <c r="J23" s="8"/>
      <c r="K23" s="8"/>
    </row>
    <row r="24" spans="1:11">
      <c r="A24" s="20">
        <v>22</v>
      </c>
      <c r="B24" s="7" t="s">
        <v>37</v>
      </c>
      <c r="C24" s="8">
        <v>3</v>
      </c>
      <c r="D24" s="8">
        <v>3</v>
      </c>
      <c r="E24" s="8">
        <v>3</v>
      </c>
      <c r="F24" s="8">
        <v>3</v>
      </c>
      <c r="G24" s="8">
        <v>3</v>
      </c>
      <c r="H24" s="8" t="s">
        <v>59</v>
      </c>
      <c r="I24" s="11"/>
      <c r="J24" s="8"/>
      <c r="K24" s="8"/>
    </row>
    <row r="25" spans="1:11">
      <c r="A25" s="20">
        <v>23</v>
      </c>
      <c r="B25" s="7" t="s">
        <v>38</v>
      </c>
      <c r="C25" s="8">
        <v>3</v>
      </c>
      <c r="D25" s="8">
        <v>3</v>
      </c>
      <c r="E25" s="8">
        <v>2</v>
      </c>
      <c r="F25" s="8">
        <v>3</v>
      </c>
      <c r="G25" s="8">
        <v>3</v>
      </c>
      <c r="H25" s="8"/>
      <c r="I25" s="11"/>
      <c r="J25" s="11"/>
      <c r="K25" s="8"/>
    </row>
    <row r="26" spans="1:11">
      <c r="A26" s="20">
        <v>24</v>
      </c>
      <c r="B26" s="7" t="s">
        <v>39</v>
      </c>
      <c r="C26" s="8">
        <v>2</v>
      </c>
      <c r="D26" s="8">
        <v>3</v>
      </c>
      <c r="E26" s="8">
        <v>1</v>
      </c>
      <c r="F26" s="8">
        <v>1</v>
      </c>
      <c r="G26" s="8">
        <v>1</v>
      </c>
      <c r="H26" s="8"/>
      <c r="I26" s="8"/>
      <c r="J26" s="8"/>
      <c r="K26" s="8"/>
    </row>
    <row r="27" spans="1:11">
      <c r="A27" s="20">
        <v>25</v>
      </c>
      <c r="B27" s="7" t="s">
        <v>40</v>
      </c>
      <c r="C27" s="8">
        <v>3</v>
      </c>
      <c r="D27" s="8">
        <v>3</v>
      </c>
      <c r="E27" s="8">
        <v>2</v>
      </c>
      <c r="F27" s="8">
        <v>1</v>
      </c>
      <c r="G27" s="8">
        <v>1</v>
      </c>
      <c r="H27" s="8"/>
      <c r="I27" s="8"/>
      <c r="J27" s="8"/>
      <c r="K27" s="8"/>
    </row>
    <row r="28" spans="1:11">
      <c r="A28" s="20">
        <v>26</v>
      </c>
      <c r="B28" s="7" t="s">
        <v>41</v>
      </c>
      <c r="C28" s="8">
        <v>2</v>
      </c>
      <c r="D28" s="8">
        <v>3</v>
      </c>
      <c r="E28" s="8">
        <v>3</v>
      </c>
      <c r="F28" s="8">
        <v>2</v>
      </c>
      <c r="G28" s="8">
        <v>2</v>
      </c>
      <c r="H28" s="8"/>
      <c r="I28" s="8"/>
      <c r="J28" s="8"/>
      <c r="K28" s="8"/>
    </row>
    <row r="29" spans="1:11">
      <c r="A29" s="20">
        <v>27</v>
      </c>
      <c r="B29" s="7" t="s">
        <v>42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/>
      <c r="I29" s="8"/>
      <c r="J29" s="8"/>
      <c r="K29" s="8"/>
    </row>
    <row r="30" spans="1:11">
      <c r="A30" s="20">
        <v>28</v>
      </c>
      <c r="B30" s="7" t="s">
        <v>43</v>
      </c>
      <c r="C30" s="8">
        <v>2</v>
      </c>
      <c r="D30" s="8">
        <v>3</v>
      </c>
      <c r="E30" s="8">
        <v>2</v>
      </c>
      <c r="F30" s="8">
        <v>2</v>
      </c>
      <c r="G30" s="8">
        <v>3</v>
      </c>
      <c r="H30" s="8"/>
      <c r="I30" s="11"/>
      <c r="J30" s="11"/>
      <c r="K30" s="8"/>
    </row>
    <row r="31" spans="1:11">
      <c r="A31" s="20">
        <v>29</v>
      </c>
      <c r="B31" s="7" t="s">
        <v>44</v>
      </c>
      <c r="C31" s="8">
        <v>3</v>
      </c>
      <c r="D31" s="8">
        <v>3</v>
      </c>
      <c r="E31" s="8">
        <v>3</v>
      </c>
      <c r="F31" s="8">
        <v>3</v>
      </c>
      <c r="G31" s="8">
        <v>3</v>
      </c>
      <c r="H31" s="8" t="s">
        <v>59</v>
      </c>
      <c r="I31" s="11"/>
      <c r="J31" s="11"/>
      <c r="K31" s="11"/>
    </row>
    <row r="32" spans="1:11">
      <c r="A32" s="20">
        <v>30</v>
      </c>
      <c r="B32" s="7" t="s">
        <v>45</v>
      </c>
      <c r="C32" s="8">
        <v>3</v>
      </c>
      <c r="D32" s="8">
        <v>3</v>
      </c>
      <c r="E32" s="8">
        <v>2</v>
      </c>
      <c r="F32" s="8">
        <v>1</v>
      </c>
      <c r="G32" s="8">
        <v>1</v>
      </c>
      <c r="H32" s="8"/>
      <c r="I32" s="11"/>
      <c r="J32" s="8"/>
      <c r="K32" s="8"/>
    </row>
    <row r="33" spans="1:11">
      <c r="A33" s="20">
        <v>31</v>
      </c>
      <c r="B33" s="7" t="s">
        <v>46</v>
      </c>
      <c r="C33" s="8">
        <v>3</v>
      </c>
      <c r="D33" s="8">
        <v>3</v>
      </c>
      <c r="E33" s="8">
        <v>3</v>
      </c>
      <c r="F33" s="8">
        <v>2</v>
      </c>
      <c r="G33" s="8">
        <v>1</v>
      </c>
      <c r="H33" s="8"/>
      <c r="I33" s="11"/>
      <c r="J33" s="8"/>
      <c r="K33" s="8"/>
    </row>
    <row r="34" spans="1:11">
      <c r="A34" s="20">
        <v>32</v>
      </c>
      <c r="B34" s="7" t="s">
        <v>47</v>
      </c>
      <c r="C34" s="8">
        <v>3</v>
      </c>
      <c r="D34" s="8">
        <v>3</v>
      </c>
      <c r="E34" s="8">
        <v>3</v>
      </c>
      <c r="F34" s="8">
        <v>3</v>
      </c>
      <c r="G34" s="8">
        <v>3</v>
      </c>
      <c r="H34" s="8" t="s">
        <v>59</v>
      </c>
      <c r="I34" s="8"/>
      <c r="J34" s="8"/>
      <c r="K34" s="8"/>
    </row>
    <row r="35" spans="1:11">
      <c r="A35" s="20">
        <v>33</v>
      </c>
      <c r="B35" s="7" t="s">
        <v>48</v>
      </c>
      <c r="C35" s="8">
        <v>3</v>
      </c>
      <c r="D35" s="8">
        <v>3</v>
      </c>
      <c r="E35" s="8">
        <v>3</v>
      </c>
      <c r="F35" s="8">
        <v>3</v>
      </c>
      <c r="G35" s="8">
        <v>3</v>
      </c>
      <c r="H35" s="8" t="s">
        <v>59</v>
      </c>
      <c r="I35" s="11"/>
      <c r="J35" s="8"/>
      <c r="K35" s="8"/>
    </row>
    <row r="36" spans="1:11">
      <c r="A36" s="20">
        <v>34</v>
      </c>
      <c r="B36" s="7" t="s">
        <v>49</v>
      </c>
      <c r="C36" s="8">
        <v>2</v>
      </c>
      <c r="D36" s="8">
        <v>1</v>
      </c>
      <c r="E36" s="8">
        <v>2</v>
      </c>
      <c r="F36" s="8">
        <v>1</v>
      </c>
      <c r="G36" s="8">
        <v>1</v>
      </c>
      <c r="H36" s="8"/>
      <c r="I36" s="8"/>
      <c r="J36" s="8"/>
      <c r="K36" s="8"/>
    </row>
    <row r="37" spans="1:11">
      <c r="A37" s="11"/>
      <c r="B37" s="20"/>
      <c r="C37" s="22"/>
      <c r="D37" s="22"/>
      <c r="E37" s="22"/>
      <c r="F37" s="22"/>
      <c r="G37" s="22"/>
      <c r="H37" s="11"/>
      <c r="I37" s="11"/>
      <c r="J37" s="11"/>
      <c r="K37" s="11"/>
    </row>
    <row r="38" spans="1:11">
      <c r="B38" s="25" t="s">
        <v>50</v>
      </c>
      <c r="C38" s="25">
        <f t="shared" ref="C38:G38" si="0">COUNTIF(C3:C36, 3)</f>
        <v>20</v>
      </c>
      <c r="D38" s="25">
        <f t="shared" si="0"/>
        <v>25</v>
      </c>
      <c r="E38" s="25">
        <f t="shared" si="0"/>
        <v>19</v>
      </c>
      <c r="F38" s="25">
        <f t="shared" si="0"/>
        <v>11</v>
      </c>
      <c r="G38" s="25">
        <f t="shared" si="0"/>
        <v>12</v>
      </c>
      <c r="H38" s="25">
        <f>COUNTIF(H3:H36,"&lt;&gt;")</f>
        <v>10</v>
      </c>
    </row>
    <row r="39" spans="1:11">
      <c r="B39" s="26" t="s">
        <v>51</v>
      </c>
      <c r="C39" s="26">
        <f t="shared" ref="C39:H39" si="1">COUNTIF(C3:C36, 2)</f>
        <v>12</v>
      </c>
      <c r="D39" s="26">
        <f t="shared" si="1"/>
        <v>1</v>
      </c>
      <c r="E39" s="26">
        <f t="shared" si="1"/>
        <v>8</v>
      </c>
      <c r="F39" s="26">
        <f t="shared" si="1"/>
        <v>9</v>
      </c>
      <c r="G39" s="26">
        <f t="shared" si="1"/>
        <v>4</v>
      </c>
      <c r="H39" s="26">
        <f t="shared" si="1"/>
        <v>0</v>
      </c>
    </row>
    <row r="40" spans="1:11">
      <c r="B40" s="28" t="s">
        <v>52</v>
      </c>
      <c r="C40" s="28">
        <f t="shared" ref="C40:H40" si="2">COUNTIF(C3:C36,1)</f>
        <v>2</v>
      </c>
      <c r="D40" s="28">
        <f t="shared" si="2"/>
        <v>8</v>
      </c>
      <c r="E40" s="28">
        <f t="shared" si="2"/>
        <v>7</v>
      </c>
      <c r="F40" s="28">
        <f t="shared" si="2"/>
        <v>14</v>
      </c>
      <c r="G40" s="28">
        <f t="shared" si="2"/>
        <v>18</v>
      </c>
      <c r="H40" s="28">
        <f t="shared" si="2"/>
        <v>0</v>
      </c>
    </row>
  </sheetData>
  <mergeCells count="2">
    <mergeCell ref="A1:H1"/>
    <mergeCell ref="I3:K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9"/>
  <sheetViews>
    <sheetView workbookViewId="0"/>
  </sheetViews>
  <sheetFormatPr defaultColWidth="14.42578125" defaultRowHeight="15.75" customHeight="1"/>
  <cols>
    <col min="1" max="1" width="5.5703125" customWidth="1"/>
    <col min="2" max="2" width="29.140625" customWidth="1"/>
  </cols>
  <sheetData>
    <row r="1" spans="1:11">
      <c r="A1" s="91" t="s">
        <v>67</v>
      </c>
      <c r="B1" s="88"/>
      <c r="C1" s="88"/>
      <c r="D1" s="88"/>
      <c r="E1" s="88"/>
      <c r="F1" s="88"/>
      <c r="G1" s="88"/>
      <c r="H1" s="88"/>
      <c r="I1" s="1"/>
      <c r="J1" s="1"/>
      <c r="K1" s="1"/>
    </row>
    <row r="2" spans="1:11">
      <c r="A2" s="41" t="s">
        <v>3</v>
      </c>
      <c r="B2" s="42" t="s">
        <v>4</v>
      </c>
      <c r="C2" s="44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6" t="s">
        <v>10</v>
      </c>
      <c r="I2" s="4"/>
      <c r="J2" s="4"/>
      <c r="K2" s="4"/>
    </row>
    <row r="3" spans="1:11">
      <c r="A3" s="20">
        <v>1</v>
      </c>
      <c r="B3" s="7" t="s">
        <v>11</v>
      </c>
      <c r="C3" s="8">
        <v>2</v>
      </c>
      <c r="D3" s="8">
        <v>3</v>
      </c>
      <c r="E3" s="8">
        <v>1</v>
      </c>
      <c r="F3" s="8">
        <v>1</v>
      </c>
      <c r="G3" s="8">
        <v>1</v>
      </c>
      <c r="H3" s="8"/>
      <c r="I3" s="90" t="s">
        <v>58</v>
      </c>
      <c r="J3" s="88"/>
      <c r="K3" s="88"/>
    </row>
    <row r="4" spans="1:11">
      <c r="A4" s="20">
        <v>2</v>
      </c>
      <c r="B4" s="7" t="s">
        <v>12</v>
      </c>
      <c r="C4" s="8">
        <v>3</v>
      </c>
      <c r="D4" s="8">
        <v>3</v>
      </c>
      <c r="E4" s="8">
        <v>2</v>
      </c>
      <c r="F4" s="8">
        <v>1</v>
      </c>
      <c r="G4" s="8">
        <v>1</v>
      </c>
      <c r="H4" s="8"/>
      <c r="I4" s="88"/>
      <c r="J4" s="88"/>
      <c r="K4" s="88"/>
    </row>
    <row r="5" spans="1:11">
      <c r="A5" s="20">
        <v>3</v>
      </c>
      <c r="B5" s="7" t="s">
        <v>15</v>
      </c>
      <c r="C5" s="8">
        <v>3</v>
      </c>
      <c r="D5" s="8">
        <v>3</v>
      </c>
      <c r="E5" s="8">
        <v>2</v>
      </c>
      <c r="F5" s="8">
        <v>3</v>
      </c>
      <c r="G5" s="8">
        <v>3</v>
      </c>
      <c r="H5" s="8"/>
      <c r="I5" s="8"/>
      <c r="J5" s="8"/>
      <c r="K5" s="8"/>
    </row>
    <row r="6" spans="1:11">
      <c r="A6" s="20">
        <v>4</v>
      </c>
      <c r="B6" s="7" t="s">
        <v>16</v>
      </c>
      <c r="C6" s="8">
        <v>3</v>
      </c>
      <c r="D6" s="8">
        <v>3</v>
      </c>
      <c r="E6" s="8">
        <v>3</v>
      </c>
      <c r="F6" s="8">
        <v>3</v>
      </c>
      <c r="G6" s="8">
        <v>3</v>
      </c>
      <c r="H6" s="8" t="s">
        <v>59</v>
      </c>
      <c r="I6" s="8"/>
      <c r="J6" s="8"/>
      <c r="K6" s="8"/>
    </row>
    <row r="7" spans="1:11">
      <c r="A7" s="20">
        <v>5</v>
      </c>
      <c r="B7" s="7" t="s">
        <v>17</v>
      </c>
      <c r="C7" s="8">
        <v>2</v>
      </c>
      <c r="D7" s="8">
        <v>1</v>
      </c>
      <c r="E7" s="8">
        <v>1</v>
      </c>
      <c r="F7" s="8">
        <v>1</v>
      </c>
      <c r="G7" s="8">
        <v>1</v>
      </c>
      <c r="H7" s="8"/>
      <c r="I7" s="8"/>
      <c r="J7" s="8"/>
      <c r="K7" s="8"/>
    </row>
    <row r="8" spans="1:11">
      <c r="A8" s="20">
        <v>6</v>
      </c>
      <c r="B8" s="7" t="s">
        <v>18</v>
      </c>
      <c r="C8" s="8">
        <v>2</v>
      </c>
      <c r="D8" s="8">
        <v>3</v>
      </c>
      <c r="E8" s="8">
        <v>3</v>
      </c>
      <c r="F8" s="8">
        <v>3</v>
      </c>
      <c r="G8" s="8">
        <v>3</v>
      </c>
      <c r="H8" s="8"/>
      <c r="I8" s="8"/>
      <c r="J8" s="8"/>
      <c r="K8" s="8"/>
    </row>
    <row r="9" spans="1:11">
      <c r="A9" s="20">
        <v>7</v>
      </c>
      <c r="B9" s="7" t="s">
        <v>21</v>
      </c>
      <c r="C9" s="8">
        <v>3</v>
      </c>
      <c r="D9" s="8">
        <v>3</v>
      </c>
      <c r="E9" s="8">
        <v>3</v>
      </c>
      <c r="F9" s="8">
        <v>2</v>
      </c>
      <c r="G9" s="8">
        <v>1</v>
      </c>
      <c r="H9" s="8"/>
      <c r="I9" s="8"/>
      <c r="J9" s="8"/>
      <c r="K9" s="8"/>
    </row>
    <row r="10" spans="1:11">
      <c r="A10" s="20">
        <v>8</v>
      </c>
      <c r="B10" s="7" t="s">
        <v>22</v>
      </c>
      <c r="C10" s="8">
        <v>3</v>
      </c>
      <c r="D10" s="8">
        <v>3</v>
      </c>
      <c r="E10" s="8">
        <v>1</v>
      </c>
      <c r="F10" s="8">
        <v>1</v>
      </c>
      <c r="G10" s="8">
        <v>1</v>
      </c>
      <c r="H10" s="8"/>
      <c r="I10" s="8"/>
      <c r="J10" s="8"/>
      <c r="K10" s="8"/>
    </row>
    <row r="11" spans="1:11">
      <c r="A11" s="20">
        <v>9</v>
      </c>
      <c r="B11" s="7" t="s">
        <v>23</v>
      </c>
      <c r="C11" s="8">
        <v>3</v>
      </c>
      <c r="D11" s="8">
        <v>3</v>
      </c>
      <c r="E11" s="8">
        <v>3</v>
      </c>
      <c r="F11" s="8">
        <v>3</v>
      </c>
      <c r="G11" s="8">
        <v>3</v>
      </c>
      <c r="H11" s="8" t="s">
        <v>59</v>
      </c>
      <c r="I11" s="11"/>
      <c r="J11" s="11"/>
      <c r="K11" s="11"/>
    </row>
    <row r="12" spans="1:11">
      <c r="A12" s="20">
        <v>10</v>
      </c>
      <c r="B12" s="7" t="s">
        <v>24</v>
      </c>
      <c r="C12" s="8">
        <v>2</v>
      </c>
      <c r="D12" s="8">
        <v>1</v>
      </c>
      <c r="E12" s="8">
        <v>1</v>
      </c>
      <c r="F12" s="8">
        <v>1</v>
      </c>
      <c r="G12" s="8">
        <v>1</v>
      </c>
      <c r="H12" s="8"/>
      <c r="I12" s="8"/>
      <c r="J12" s="8"/>
      <c r="K12" s="8"/>
    </row>
    <row r="13" spans="1:11">
      <c r="A13" s="20">
        <v>11</v>
      </c>
      <c r="B13" s="7" t="s">
        <v>25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>
      <c r="A14" s="20">
        <v>12</v>
      </c>
      <c r="B14" s="7" t="s">
        <v>27</v>
      </c>
      <c r="C14" s="8">
        <v>2</v>
      </c>
      <c r="D14" s="8">
        <v>1</v>
      </c>
      <c r="E14" s="8">
        <v>1</v>
      </c>
      <c r="F14" s="8">
        <v>1</v>
      </c>
      <c r="G14" s="8">
        <v>1</v>
      </c>
      <c r="H14" s="8"/>
      <c r="I14" s="8"/>
      <c r="J14" s="8"/>
      <c r="K14" s="8"/>
    </row>
    <row r="15" spans="1:11">
      <c r="A15" s="20">
        <v>13</v>
      </c>
      <c r="B15" s="7" t="s">
        <v>28</v>
      </c>
      <c r="C15" s="8">
        <v>2</v>
      </c>
      <c r="D15" s="8">
        <v>3</v>
      </c>
      <c r="E15" s="8">
        <v>3</v>
      </c>
      <c r="F15" s="8">
        <v>2</v>
      </c>
      <c r="G15" s="8">
        <v>1</v>
      </c>
      <c r="H15" s="8"/>
      <c r="I15" s="8"/>
      <c r="J15" s="8"/>
      <c r="K15" s="8"/>
    </row>
    <row r="16" spans="1:11">
      <c r="A16" s="20">
        <v>14</v>
      </c>
      <c r="B16" s="7" t="s">
        <v>29</v>
      </c>
      <c r="C16" s="8">
        <v>3</v>
      </c>
      <c r="D16" s="8">
        <v>3</v>
      </c>
      <c r="E16" s="8">
        <v>3</v>
      </c>
      <c r="F16" s="8">
        <v>3</v>
      </c>
      <c r="G16" s="8">
        <v>3</v>
      </c>
      <c r="H16" s="8" t="s">
        <v>59</v>
      </c>
      <c r="I16" s="11"/>
      <c r="J16" s="11"/>
      <c r="K16" s="11"/>
    </row>
    <row r="17" spans="1:11">
      <c r="A17" s="20">
        <v>15</v>
      </c>
      <c r="B17" s="7" t="s">
        <v>30</v>
      </c>
      <c r="C17" s="8">
        <v>2</v>
      </c>
      <c r="D17" s="8">
        <v>3</v>
      </c>
      <c r="E17" s="8">
        <v>2</v>
      </c>
      <c r="F17" s="8">
        <v>1</v>
      </c>
      <c r="G17" s="8">
        <v>1</v>
      </c>
      <c r="H17" s="8"/>
      <c r="I17" s="8"/>
      <c r="J17" s="8"/>
      <c r="K17" s="8"/>
    </row>
    <row r="18" spans="1:11">
      <c r="A18" s="20">
        <v>16</v>
      </c>
      <c r="B18" s="7" t="s">
        <v>31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20">
        <v>17</v>
      </c>
      <c r="B19" s="7" t="s">
        <v>32</v>
      </c>
      <c r="C19" s="8">
        <v>3</v>
      </c>
      <c r="D19" s="8">
        <v>3</v>
      </c>
      <c r="E19" s="8">
        <v>3</v>
      </c>
      <c r="F19" s="8">
        <v>1</v>
      </c>
      <c r="G19" s="8">
        <v>1</v>
      </c>
      <c r="H19" s="8"/>
      <c r="I19" s="8"/>
      <c r="J19" s="8"/>
      <c r="K19" s="8"/>
    </row>
    <row r="20" spans="1:11">
      <c r="A20" s="20">
        <v>18</v>
      </c>
      <c r="B20" s="7" t="s">
        <v>33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/>
      <c r="I20" s="8"/>
      <c r="J20" s="8"/>
      <c r="K20" s="8"/>
    </row>
    <row r="21" spans="1:11">
      <c r="A21" s="20">
        <v>19</v>
      </c>
      <c r="B21" s="7" t="s">
        <v>34</v>
      </c>
      <c r="C21" s="8">
        <v>3</v>
      </c>
      <c r="D21" s="8">
        <v>3</v>
      </c>
      <c r="E21" s="8">
        <v>3</v>
      </c>
      <c r="F21" s="8">
        <v>1</v>
      </c>
      <c r="G21" s="8">
        <v>1</v>
      </c>
      <c r="H21" s="8"/>
      <c r="I21" s="8"/>
      <c r="J21" s="8"/>
      <c r="K21" s="8"/>
    </row>
    <row r="22" spans="1:11">
      <c r="A22" s="20">
        <v>20</v>
      </c>
      <c r="B22" s="7" t="s">
        <v>35</v>
      </c>
      <c r="C22" s="8">
        <v>2</v>
      </c>
      <c r="D22" s="8">
        <v>3</v>
      </c>
      <c r="E22" s="8">
        <v>3</v>
      </c>
      <c r="F22" s="8">
        <v>1</v>
      </c>
      <c r="G22" s="8">
        <v>1</v>
      </c>
      <c r="H22" s="8"/>
      <c r="I22" s="8"/>
      <c r="J22" s="8"/>
      <c r="K22" s="8"/>
    </row>
    <row r="23" spans="1:11">
      <c r="A23" s="20">
        <v>21</v>
      </c>
      <c r="B23" s="7" t="s">
        <v>36</v>
      </c>
      <c r="C23" s="8">
        <v>2</v>
      </c>
      <c r="D23" s="8">
        <v>1</v>
      </c>
      <c r="E23" s="8">
        <v>1</v>
      </c>
      <c r="F23" s="8">
        <v>1</v>
      </c>
      <c r="G23" s="8">
        <v>1</v>
      </c>
      <c r="H23" s="8"/>
      <c r="I23" s="8"/>
      <c r="J23" s="8"/>
      <c r="K23" s="8"/>
    </row>
    <row r="24" spans="1:11">
      <c r="A24" s="20">
        <v>22</v>
      </c>
      <c r="B24" s="7" t="s">
        <v>37</v>
      </c>
      <c r="C24" s="8">
        <v>2</v>
      </c>
      <c r="D24" s="8">
        <v>1</v>
      </c>
      <c r="E24" s="8">
        <v>1</v>
      </c>
      <c r="F24" s="8">
        <v>1</v>
      </c>
      <c r="G24" s="8">
        <v>1</v>
      </c>
      <c r="H24" s="8"/>
      <c r="I24" s="8"/>
      <c r="J24" s="8"/>
      <c r="K24" s="8"/>
    </row>
    <row r="25" spans="1:11">
      <c r="A25" s="20">
        <v>23</v>
      </c>
      <c r="B25" s="7" t="s">
        <v>38</v>
      </c>
      <c r="C25" s="8">
        <v>2</v>
      </c>
      <c r="D25" s="8">
        <v>1</v>
      </c>
      <c r="E25" s="8">
        <v>1</v>
      </c>
      <c r="F25" s="8">
        <v>1</v>
      </c>
      <c r="G25" s="8">
        <v>1</v>
      </c>
      <c r="H25" s="8"/>
      <c r="I25" s="8"/>
      <c r="J25" s="8"/>
      <c r="K25" s="8"/>
    </row>
    <row r="26" spans="1:11">
      <c r="A26" s="20">
        <v>24</v>
      </c>
      <c r="B26" s="7" t="s">
        <v>39</v>
      </c>
      <c r="C26" s="8">
        <v>3</v>
      </c>
      <c r="D26" s="8">
        <v>3</v>
      </c>
      <c r="E26" s="8">
        <v>3</v>
      </c>
      <c r="F26" s="8">
        <v>2</v>
      </c>
      <c r="G26" s="8">
        <v>1</v>
      </c>
      <c r="H26" s="8"/>
      <c r="I26" s="8"/>
      <c r="J26" s="8"/>
      <c r="K26" s="8"/>
    </row>
    <row r="27" spans="1:11">
      <c r="A27" s="20">
        <v>25</v>
      </c>
      <c r="B27" s="7" t="s">
        <v>40</v>
      </c>
      <c r="C27" s="8">
        <v>3</v>
      </c>
      <c r="D27" s="8">
        <v>3</v>
      </c>
      <c r="E27" s="8">
        <v>3</v>
      </c>
      <c r="F27" s="8">
        <v>3</v>
      </c>
      <c r="G27" s="8">
        <v>3</v>
      </c>
      <c r="H27" s="8" t="s">
        <v>59</v>
      </c>
      <c r="I27" s="8"/>
      <c r="J27" s="8"/>
      <c r="K27" s="8"/>
    </row>
    <row r="28" spans="1:11">
      <c r="A28" s="20">
        <v>26</v>
      </c>
      <c r="B28" s="7" t="s">
        <v>41</v>
      </c>
      <c r="C28" s="8">
        <v>3</v>
      </c>
      <c r="D28" s="8">
        <v>3</v>
      </c>
      <c r="E28" s="8">
        <v>1</v>
      </c>
      <c r="F28" s="8">
        <v>1</v>
      </c>
      <c r="G28" s="8">
        <v>1</v>
      </c>
      <c r="H28" s="8"/>
      <c r="I28" s="8"/>
      <c r="J28" s="8"/>
      <c r="K28" s="8"/>
    </row>
    <row r="29" spans="1:11">
      <c r="A29" s="20">
        <v>27</v>
      </c>
      <c r="B29" s="7" t="s">
        <v>42</v>
      </c>
      <c r="C29" s="8">
        <v>3</v>
      </c>
      <c r="D29" s="8">
        <v>3</v>
      </c>
      <c r="E29" s="8">
        <v>2</v>
      </c>
      <c r="F29" s="8">
        <v>3</v>
      </c>
      <c r="G29" s="8">
        <v>3</v>
      </c>
      <c r="H29" s="8"/>
      <c r="I29" s="8"/>
      <c r="J29" s="8"/>
      <c r="K29" s="8"/>
    </row>
    <row r="30" spans="1:11">
      <c r="A30" s="20">
        <v>28</v>
      </c>
      <c r="B30" s="7" t="s">
        <v>43</v>
      </c>
      <c r="C30" s="8">
        <v>3</v>
      </c>
      <c r="D30" s="8">
        <v>3</v>
      </c>
      <c r="E30" s="8">
        <v>1</v>
      </c>
      <c r="F30" s="8">
        <v>1</v>
      </c>
      <c r="G30" s="8">
        <v>1</v>
      </c>
      <c r="H30" s="8"/>
      <c r="I30" s="8"/>
      <c r="J30" s="8"/>
      <c r="K30" s="8"/>
    </row>
    <row r="31" spans="1:11">
      <c r="A31" s="20">
        <v>29</v>
      </c>
      <c r="B31" s="7" t="s">
        <v>44</v>
      </c>
      <c r="C31" s="8">
        <v>2</v>
      </c>
      <c r="D31" s="8">
        <v>1</v>
      </c>
      <c r="E31" s="8">
        <v>2</v>
      </c>
      <c r="F31" s="8">
        <v>1</v>
      </c>
      <c r="G31" s="8">
        <v>1</v>
      </c>
      <c r="H31" s="8"/>
      <c r="I31" s="8"/>
      <c r="J31" s="8"/>
      <c r="K31" s="8"/>
    </row>
    <row r="32" spans="1:11">
      <c r="A32" s="20">
        <v>30</v>
      </c>
      <c r="B32" s="7" t="s">
        <v>45</v>
      </c>
      <c r="C32" s="8">
        <v>3</v>
      </c>
      <c r="D32" s="8">
        <v>3</v>
      </c>
      <c r="E32" s="8">
        <v>2</v>
      </c>
      <c r="F32" s="8">
        <v>2</v>
      </c>
      <c r="G32" s="8">
        <v>1</v>
      </c>
      <c r="H32" s="8"/>
      <c r="I32" s="8"/>
      <c r="J32" s="8"/>
      <c r="K32" s="8"/>
    </row>
    <row r="33" spans="1:11">
      <c r="A33" s="20">
        <v>31</v>
      </c>
      <c r="B33" s="7" t="s">
        <v>46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/>
      <c r="I33" s="8"/>
      <c r="J33" s="8"/>
      <c r="K33" s="8"/>
    </row>
    <row r="34" spans="1:11">
      <c r="A34" s="20">
        <v>32</v>
      </c>
      <c r="B34" s="7" t="s">
        <v>47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/>
      <c r="I34" s="8"/>
      <c r="J34" s="8"/>
      <c r="K34" s="8"/>
    </row>
    <row r="35" spans="1:11">
      <c r="A35" s="20">
        <v>33</v>
      </c>
      <c r="B35" s="7" t="s">
        <v>48</v>
      </c>
      <c r="C35" s="8">
        <v>3</v>
      </c>
      <c r="D35" s="8">
        <v>3</v>
      </c>
      <c r="E35" s="8">
        <v>3</v>
      </c>
      <c r="F35" s="8">
        <v>2</v>
      </c>
      <c r="G35" s="8">
        <v>3</v>
      </c>
      <c r="H35" s="8"/>
      <c r="I35" s="8"/>
      <c r="J35" s="8"/>
      <c r="K35" s="8"/>
    </row>
    <row r="36" spans="1:11">
      <c r="A36" s="79"/>
      <c r="B36" s="20"/>
      <c r="C36" s="22"/>
      <c r="D36" s="22"/>
      <c r="E36" s="22"/>
      <c r="F36" s="22"/>
      <c r="G36" s="22"/>
      <c r="H36" s="11"/>
      <c r="I36" s="11"/>
      <c r="J36" s="11"/>
      <c r="K36" s="11"/>
    </row>
    <row r="37" spans="1:11">
      <c r="B37" s="25" t="s">
        <v>50</v>
      </c>
      <c r="C37" s="25">
        <f t="shared" ref="C37:G37" si="0">COUNTIF(C3:C35, 3)</f>
        <v>16</v>
      </c>
      <c r="D37" s="25">
        <f t="shared" si="0"/>
        <v>21</v>
      </c>
      <c r="E37" s="25">
        <f t="shared" si="0"/>
        <v>12</v>
      </c>
      <c r="F37" s="25">
        <f t="shared" si="0"/>
        <v>7</v>
      </c>
      <c r="G37" s="25">
        <f t="shared" si="0"/>
        <v>8</v>
      </c>
      <c r="H37" s="25">
        <f>COUNTIF(H3:H35,"&lt;&gt;")</f>
        <v>4</v>
      </c>
    </row>
    <row r="38" spans="1:11">
      <c r="B38" s="26" t="s">
        <v>51</v>
      </c>
      <c r="C38" s="26">
        <f t="shared" ref="C38:H38" si="1">COUNTIF(C3:C35, 2)</f>
        <v>12</v>
      </c>
      <c r="D38" s="26">
        <f t="shared" si="1"/>
        <v>0</v>
      </c>
      <c r="E38" s="26">
        <f t="shared" si="1"/>
        <v>6</v>
      </c>
      <c r="F38" s="26">
        <f t="shared" si="1"/>
        <v>5</v>
      </c>
      <c r="G38" s="26">
        <f t="shared" si="1"/>
        <v>0</v>
      </c>
      <c r="H38" s="26">
        <f t="shared" si="1"/>
        <v>0</v>
      </c>
    </row>
    <row r="39" spans="1:11">
      <c r="B39" s="28" t="s">
        <v>52</v>
      </c>
      <c r="C39" s="28">
        <f t="shared" ref="C39:H39" si="2">COUNTIF(C3:C35,1)</f>
        <v>3</v>
      </c>
      <c r="D39" s="28">
        <f t="shared" si="2"/>
        <v>10</v>
      </c>
      <c r="E39" s="28">
        <f t="shared" si="2"/>
        <v>13</v>
      </c>
      <c r="F39" s="28">
        <f t="shared" si="2"/>
        <v>19</v>
      </c>
      <c r="G39" s="28">
        <f t="shared" si="2"/>
        <v>23</v>
      </c>
      <c r="H39" s="28">
        <f t="shared" si="2"/>
        <v>0</v>
      </c>
    </row>
  </sheetData>
  <mergeCells count="2">
    <mergeCell ref="A1:H1"/>
    <mergeCell ref="I3:K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Class Totals</vt:lpstr>
      <vt:lpstr>Cosic 34</vt:lpstr>
      <vt:lpstr>Cosic 56</vt:lpstr>
      <vt:lpstr>Cosic 89</vt:lpstr>
      <vt:lpstr>Llamas 56</vt:lpstr>
      <vt:lpstr>Llamas 89</vt:lpstr>
      <vt:lpstr>Senior 34</vt:lpstr>
      <vt:lpstr>Senior 56</vt:lpstr>
      <vt:lpstr>Senior 89</vt:lpstr>
      <vt:lpstr>Valentine 34</vt:lpstr>
      <vt:lpstr>Valentine 89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2018-11-06T21:49:53Z</dcterms:created>
  <dcterms:modified xsi:type="dcterms:W3CDTF">2018-11-06T21:49:53Z</dcterms:modified>
</cp:coreProperties>
</file>