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ep 1" sheetId="1" r:id="rId3"/>
    <sheet state="visible" name="Step 2" sheetId="2" r:id="rId4"/>
    <sheet state="visible" name="Step 3" sheetId="3" r:id="rId5"/>
  </sheets>
  <definedNames/>
  <calcPr/>
</workbook>
</file>

<file path=xl/sharedStrings.xml><?xml version="1.0" encoding="utf-8"?>
<sst xmlns="http://schemas.openxmlformats.org/spreadsheetml/2006/main" count="188" uniqueCount="120">
  <si>
    <t>1st Quarter Midterm CFA</t>
  </si>
  <si>
    <t>Criteria for this quarter:  Got It- 45 seconds or less with no more than 2 errors (22 words)</t>
  </si>
  <si>
    <t>CLOSE - Greater than 45 seconds but less than one minute 15 seconds with 3 or fewer errors (22 words)</t>
  </si>
  <si>
    <t>NOT CLOSE - Took longer than one minute 15 seconds and/or more than 3 errors (22 words)</t>
  </si>
  <si>
    <t>Teacher</t>
  </si>
  <si>
    <t>Total # of Students</t>
  </si>
  <si>
    <t>GOT IT Students</t>
  </si>
  <si>
    <t>CLOSE Students</t>
  </si>
  <si>
    <t>NOT CLOSE Students</t>
  </si>
  <si>
    <t>Coyle</t>
  </si>
  <si>
    <t xml:space="preserve">Toby, Harper, Taydon, Cadence, Derek, River, Amiah, </t>
  </si>
  <si>
    <t>Kynli, Nate, Laneena</t>
  </si>
  <si>
    <t>Desmond, Cassey, Rueben, Persephone, Asher</t>
  </si>
  <si>
    <t>Evans</t>
  </si>
  <si>
    <t xml:space="preserve">Kam, Cameron, Chandler, Everett, Rylee, </t>
  </si>
  <si>
    <t>Cassie, Abby, Lexi, Grayson, Leonidas, Keegan</t>
  </si>
  <si>
    <t>Rocio, Dreyia, Hadley</t>
  </si>
  <si>
    <t>Newberry</t>
  </si>
  <si>
    <t>Francis , Mason, Chloe, Bentley, Tenley,Jaceten, Holly</t>
  </si>
  <si>
    <t>Fred, Dawson</t>
  </si>
  <si>
    <t>Brogon, Kaiden, Miley, Alexus, Alice</t>
  </si>
  <si>
    <t xml:space="preserve">Total: </t>
  </si>
  <si>
    <t>1st Quarter Post Assessment</t>
  </si>
  <si>
    <t>Toby, Harper, Taydon, Cadence, Derek, Amiah, Laneena</t>
  </si>
  <si>
    <t>Kynli, Nate, River</t>
  </si>
  <si>
    <t>Everett, Lexi, Cameron, Kameron, Chandler, Abby</t>
  </si>
  <si>
    <t>Cassie, Keegan, Grayson, Rocio, Rylee, Dreyia</t>
  </si>
  <si>
    <t xml:space="preserve">Alice, Hadley, </t>
  </si>
  <si>
    <t>Tenley, Chloe, Mason, Bentley, Jaceten, Francis ,</t>
  </si>
  <si>
    <t>Fred, Brogon, Dawson, Alexius</t>
  </si>
  <si>
    <t>Kaiden, Tyzic, Miley, Holly, Alice</t>
  </si>
  <si>
    <t>Adjusted CFA for next year, data isn't comparable( post had more b,d, p, more words per min. etc)</t>
  </si>
  <si>
    <t>2nd Quarter Mid-term CFA</t>
  </si>
  <si>
    <t>Students Proficient</t>
  </si>
  <si>
    <t>Students Basic</t>
  </si>
  <si>
    <t>Students Below Basic</t>
  </si>
  <si>
    <t>Toby, Harper, Taydon, Cadence, Derek, Amiah, Laneena, Nate, River, Kynli</t>
  </si>
  <si>
    <t>Desmond, Cassey, Rueben, Persephone, Asher, Gillianna</t>
  </si>
  <si>
    <t>Abby, Lexi, Cassie, Cameron, Chandler, Rylee, Dreyia, Kameron</t>
  </si>
  <si>
    <t>Everett, Keegan, Grayson</t>
  </si>
  <si>
    <t>Amelia, Rocio, Hadley, Alice</t>
  </si>
  <si>
    <t>Tenley, Bentley, Jaceten, Mason, Chloe, Francis</t>
  </si>
  <si>
    <t>Holly</t>
  </si>
  <si>
    <t>Alice, Dawson, Brogon, Alexius, Miley, Fred, Kaiden</t>
  </si>
  <si>
    <t>2nd Quarter Post</t>
  </si>
  <si>
    <t>Toby, Harper, Taydon, Cadence, Derek, Amiah,  Nate, River, Persephone</t>
  </si>
  <si>
    <t>Laneena, Kynli</t>
  </si>
  <si>
    <t>Desmond, Cassey, Rueben, Asher, Gillianna</t>
  </si>
  <si>
    <t>Kam, Cameron, Lexi, Abby, Chandler, Dreyia, Rylee, Cassie</t>
  </si>
  <si>
    <t>Grayson</t>
  </si>
  <si>
    <t>Amelia, Hadley, Alice, Rocio, Keegan</t>
  </si>
  <si>
    <t>Bentley, Chloe, Mason, Holly, Jaceten,Tenley, Dawson, Francis</t>
  </si>
  <si>
    <t>Miley</t>
  </si>
  <si>
    <t>Kaiden, Brogon, Fred, Alice, Alexius</t>
  </si>
  <si>
    <t>3rd Quarter Mid-term CFA</t>
  </si>
  <si>
    <t xml:space="preserve"> </t>
  </si>
  <si>
    <t>Toby, Taydon, Derek, Nate, Kynli, Laneena, River</t>
  </si>
  <si>
    <t>Harper, Amiah, Cadence, Persephone</t>
  </si>
  <si>
    <t>Lexi, Cameron, Kameron, Chandler, Rylee</t>
  </si>
  <si>
    <t>Abby, Dreyia</t>
  </si>
  <si>
    <t>Everett, Cassie, Keegan, Grayson, Rocio, Amelia, Hadley, Alice</t>
  </si>
  <si>
    <t xml:space="preserve">Mason, Chloe, Jaceten , Tenley, Bentley,Francis </t>
  </si>
  <si>
    <t>Brogon, Dawson</t>
  </si>
  <si>
    <t xml:space="preserve">Miley, Alice, Alexius, Holly, Conner, Kaiden, Fred </t>
  </si>
  <si>
    <t>3rd Quarter Post</t>
  </si>
  <si>
    <t>Toby, Taydon, Derek, Nate, Kynli, River, Harper, Amiah, Cadence, Laneena</t>
  </si>
  <si>
    <t>Persephone</t>
  </si>
  <si>
    <t>Kam, Lexi, Chandler, Abby, Cameron, Grayson, Everett, Quira, Dreyia, Cassie</t>
  </si>
  <si>
    <t>Rylee, Keegan</t>
  </si>
  <si>
    <t>Rocio, Amelia, Hadley, Alice</t>
  </si>
  <si>
    <t>Tenley, Francis , Bentley, Dawson, Holly, Brogon, Chloe, Mason, Jaceten</t>
  </si>
  <si>
    <t>Fred, Miley</t>
  </si>
  <si>
    <t>Kaiden, Conner, Alice, Alexius</t>
  </si>
  <si>
    <t>4th Quarter Mid-term CFA</t>
  </si>
  <si>
    <t>Toby, Taydon, Derek, Nate, Kynli, River, Harper, Amiah, Cadence, Laneena, Persephone</t>
  </si>
  <si>
    <t>Gillianna, Asher</t>
  </si>
  <si>
    <t>Desmond, Cassey, Rueben, Daimon</t>
  </si>
  <si>
    <t>Abby, Grayson, Everett, Dreyia, Chandler, Cameron, Kam, Lexi</t>
  </si>
  <si>
    <t>Keegan, Rylee, Rocio, Cassie, Quira</t>
  </si>
  <si>
    <t>Hadley, Amelia, Alice</t>
  </si>
  <si>
    <t>Mason, Jaceten, Bentley, Dawson, Tenley, Francis, Chloe, Holly, Brogon</t>
  </si>
  <si>
    <t>Fred</t>
  </si>
  <si>
    <t>Alice, Alexius, Miley, Kaiden, Conner</t>
  </si>
  <si>
    <t>4th Quarter Post</t>
  </si>
  <si>
    <t>Persephone, Desmond, Gillianna, Asher</t>
  </si>
  <si>
    <t xml:space="preserve"> Cassey, Rueben, Daimon</t>
  </si>
  <si>
    <t>Everett, Cassie, Lexi, Quira, Cameron, Kameron, Chandler, Grayson, Abby, Dreyia</t>
  </si>
  <si>
    <t>Keegan, Rocio, Rylee</t>
  </si>
  <si>
    <t>Amelia, Alice, Hadley</t>
  </si>
  <si>
    <t xml:space="preserve">Chloe, Miley, Holly, Brogon, Jaceten, Mason, Bentley, Tenley, Dawson, Francis </t>
  </si>
  <si>
    <t>Alice, Conner, Kaiden</t>
  </si>
  <si>
    <t>Step 3: Set, Review, And Revise Incremental SMART Goals</t>
  </si>
  <si>
    <t xml:space="preserve">The Percentage of first grade students scoring proficient or higher on the Quarterly Reading Fluency assessment will increase from 44% to 60% as measured by the 1st Quarter Reading Fluency assessment.  We also want to move our below basic students one or more levels.                                       
                                                                                                         </t>
  </si>
  <si>
    <t xml:space="preserve">The Percentage of first grade students scoring proficient or higher on the Quarterly Reading Fluency assessment will increase from 53% to 64% as measured by the 2nd Quarter Reading Fluency assessment.  We also want to move our below basic students one or more levels.   </t>
  </si>
  <si>
    <t xml:space="preserve">The Percentage of first grade students scoring proficient or higher on the Quarterly Reading Fluency assessment will increase from 57% to 60% as measured by the 3rd Quarter Reading Fluency assessment.  We also want to move our below basic students one or more levels.   </t>
  </si>
  <si>
    <t xml:space="preserve">The Percentage of first grade students scoring proficient or higher on the Quarterly Reading Fluency assessment will increase from 58% to 71% as measured by the 4th Quarter Reading Fluency assessment.  We also want to move our below basic students one or more levels.   </t>
  </si>
  <si>
    <t>Step 2, 4, 5</t>
  </si>
  <si>
    <t>Group</t>
  </si>
  <si>
    <t>End of Cycle Goal</t>
  </si>
  <si>
    <t>Strategy</t>
  </si>
  <si>
    <t xml:space="preserve"> Activity/ Materials</t>
  </si>
  <si>
    <t>Results Indicators</t>
  </si>
  <si>
    <t>Example</t>
  </si>
  <si>
    <t>Goal by the end of the intervention cycle</t>
  </si>
  <si>
    <t>actions that caused their learning</t>
  </si>
  <si>
    <t>List of specific activities with materials</t>
  </si>
  <si>
    <t>Show me how you know they know it</t>
  </si>
  <si>
    <t>GOT IT</t>
  </si>
  <si>
    <t xml:space="preserve">Read grade level appropratie passages with &gt; or = 90% accuracy and only 4 or less errors </t>
  </si>
  <si>
    <t xml:space="preserve">Able to decode with fluency and accuracy </t>
  </si>
  <si>
    <t>More time in text, comprehension skills, fluency and expression</t>
  </si>
  <si>
    <t>Summative Assessment ( Quarter 3 District Reading Unit 4)</t>
  </si>
  <si>
    <t>CLOSE</t>
  </si>
  <si>
    <t>Read grade level appropratie passages with &gt; or = 85%-89% accuracy and only 6 or less errors</t>
  </si>
  <si>
    <t>Able to decode but need to blend sounds in CVC words still</t>
  </si>
  <si>
    <t xml:space="preserve">Guided instruction on fluency and decoding </t>
  </si>
  <si>
    <t>NOT CLOSE</t>
  </si>
  <si>
    <t xml:space="preserve">Read grade level appropratie passages with&lt;85% accuracy and more than 6 errors </t>
  </si>
  <si>
    <t xml:space="preserve">Letter sound confusion, vowel errors on vowels not taught yet in first grade, needed to decode most words </t>
  </si>
  <si>
    <t>Guided instruction on fluency and decoding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</si>
</sst>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-yy"/>
  </numFmts>
  <fonts count="19">
    <font>
      <sz val="10.0"/>
      <color rgb="FF000000"/>
      <name val="Arial"/>
    </font>
    <font>
      <sz val="10.0"/>
      <name val="Arial"/>
    </font>
    <font>
      <b/>
      <sz val="11.0"/>
      <name val="Arial"/>
    </font>
    <font>
      <sz val="12.0"/>
      <name val="Arial"/>
    </font>
    <font>
      <name val="Arial"/>
    </font>
    <font/>
    <font>
      <b/>
      <sz val="14.0"/>
    </font>
    <font>
      <color rgb="FF000000"/>
      <name val="Arial"/>
    </font>
    <font>
      <b/>
      <sz val="12.0"/>
    </font>
    <font>
      <sz val="12.0"/>
    </font>
    <font>
      <sz val="18.0"/>
    </font>
    <font>
      <sz val="24.0"/>
    </font>
    <font>
      <sz val="24.0"/>
      <color rgb="FF000000"/>
      <name val="Arial"/>
    </font>
    <font>
      <b/>
      <sz val="16.0"/>
    </font>
    <font>
      <sz val="16.0"/>
    </font>
    <font>
      <sz val="16.0"/>
      <color rgb="FF000000"/>
    </font>
    <font>
      <sz val="12.0"/>
      <color rgb="FF000000"/>
    </font>
    <font>
      <color rgb="FF000000"/>
    </font>
    <font>
      <sz val="12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1"/>
    </xf>
    <xf borderId="0" fillId="0" fontId="2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shrinkToFit="0" vertical="bottom" wrapText="1"/>
    </xf>
    <xf borderId="1" fillId="0" fontId="2" numFmtId="0" xfId="0" applyAlignment="1" applyBorder="1" applyFont="1">
      <alignment horizontal="center" vertical="bottom"/>
    </xf>
    <xf borderId="1" fillId="0" fontId="2" numFmtId="0" xfId="0" applyAlignment="1" applyBorder="1" applyFont="1">
      <alignment horizontal="center" shrinkToFit="0" vertical="bottom" wrapText="1"/>
    </xf>
    <xf borderId="1" fillId="2" fontId="2" numFmtId="0" xfId="0" applyAlignment="1" applyBorder="1" applyFill="1" applyFont="1">
      <alignment horizontal="center" readingOrder="0" shrinkToFit="0" vertical="bottom" wrapText="1"/>
    </xf>
    <xf borderId="1" fillId="3" fontId="2" numFmtId="0" xfId="0" applyAlignment="1" applyBorder="1" applyFill="1" applyFont="1">
      <alignment horizontal="center" readingOrder="0" shrinkToFit="0" vertical="bottom" wrapText="1"/>
    </xf>
    <xf borderId="1" fillId="4" fontId="2" numFmtId="0" xfId="0" applyAlignment="1" applyBorder="1" applyFill="1" applyFont="1">
      <alignment horizontal="center" readingOrder="0" shrinkToFit="0" vertical="bottom" wrapText="1"/>
    </xf>
    <xf borderId="2" fillId="5" fontId="3" numFmtId="0" xfId="0" applyAlignment="1" applyBorder="1" applyFill="1" applyFont="1">
      <alignment horizontal="center" readingOrder="0" vertical="bottom"/>
    </xf>
    <xf borderId="3" fillId="5" fontId="4" numFmtId="0" xfId="0" applyAlignment="1" applyBorder="1" applyFont="1">
      <alignment horizontal="center" readingOrder="0" vertical="bottom"/>
    </xf>
    <xf borderId="3" fillId="2" fontId="4" numFmtId="0" xfId="0" applyAlignment="1" applyBorder="1" applyFont="1">
      <alignment horizontal="center" readingOrder="0" shrinkToFit="0" vertical="bottom" wrapText="1"/>
    </xf>
    <xf borderId="3" fillId="3" fontId="4" numFmtId="0" xfId="0" applyAlignment="1" applyBorder="1" applyFont="1">
      <alignment horizontal="center" readingOrder="0" shrinkToFit="0" vertical="bottom" wrapText="1"/>
    </xf>
    <xf borderId="3" fillId="4" fontId="4" numFmtId="0" xfId="0" applyAlignment="1" applyBorder="1" applyFont="1">
      <alignment horizontal="center" readingOrder="0" shrinkToFit="0" vertical="bottom" wrapText="1"/>
    </xf>
    <xf borderId="3" fillId="5" fontId="4" numFmtId="0" xfId="0" applyAlignment="1" applyBorder="1" applyFont="1">
      <alignment horizontal="center" readingOrder="0" vertical="bottom"/>
    </xf>
    <xf borderId="2" fillId="0" fontId="4" numFmtId="0" xfId="0" applyAlignment="1" applyBorder="1" applyFont="1">
      <alignment vertical="bottom"/>
    </xf>
    <xf borderId="3" fillId="0" fontId="4" numFmtId="0" xfId="0" applyAlignment="1" applyBorder="1" applyFont="1">
      <alignment horizontal="center" vertical="bottom"/>
    </xf>
    <xf borderId="3" fillId="0" fontId="4" numFmtId="0" xfId="0" applyAlignment="1" applyBorder="1" applyFont="1">
      <alignment horizontal="center" readingOrder="0" vertical="bottom"/>
    </xf>
    <xf borderId="3" fillId="0" fontId="4" numFmtId="0" xfId="0" applyAlignment="1" applyBorder="1" applyFont="1">
      <alignment readingOrder="0" vertical="bottom"/>
    </xf>
    <xf borderId="3" fillId="0" fontId="4" numFmtId="0" xfId="0" applyAlignment="1" applyBorder="1" applyFont="1">
      <alignment vertical="bottom"/>
    </xf>
    <xf borderId="0" fillId="0" fontId="5" numFmtId="10" xfId="0" applyFont="1" applyNumberFormat="1"/>
    <xf borderId="0" fillId="0" fontId="6" numFmtId="0" xfId="0" applyAlignment="1" applyFont="1">
      <alignment readingOrder="0"/>
    </xf>
    <xf borderId="1" fillId="2" fontId="7" numFmtId="0" xfId="0" applyAlignment="1" applyBorder="1" applyFont="1">
      <alignment horizontal="center" readingOrder="0" shrinkToFit="0" wrapText="1"/>
    </xf>
    <xf borderId="0" fillId="4" fontId="7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0" fillId="0" fontId="8" numFmtId="0" xfId="0" applyAlignment="1" applyFont="1">
      <alignment readingOrder="0"/>
    </xf>
    <xf borderId="1" fillId="2" fontId="2" numFmtId="0" xfId="0" applyAlignment="1" applyBorder="1" applyFont="1">
      <alignment horizontal="center" shrinkToFit="0" vertical="bottom" wrapText="1"/>
    </xf>
    <xf borderId="1" fillId="3" fontId="2" numFmtId="0" xfId="0" applyAlignment="1" applyBorder="1" applyFont="1">
      <alignment horizontal="center" shrinkToFit="0" vertical="bottom" wrapText="1"/>
    </xf>
    <xf borderId="1" fillId="4" fontId="2" numFmtId="0" xfId="0" applyAlignment="1" applyBorder="1" applyFont="1">
      <alignment horizontal="center" shrinkToFit="0" vertical="bottom" wrapText="1"/>
    </xf>
    <xf borderId="0" fillId="0" fontId="9" numFmtId="164" xfId="0" applyAlignment="1" applyFont="1" applyNumberFormat="1">
      <alignment readingOrder="0"/>
    </xf>
    <xf borderId="0" fillId="0" fontId="4" numFmtId="0" xfId="0" applyAlignment="1" applyFont="1">
      <alignment horizontal="center" readingOrder="0" vertical="bottom"/>
    </xf>
    <xf borderId="0" fillId="0" fontId="4" numFmtId="0" xfId="0" applyAlignment="1" applyFont="1">
      <alignment horizontal="center" readingOrder="0" shrinkToFit="0" vertical="bottom" wrapText="1"/>
    </xf>
    <xf borderId="0" fillId="0" fontId="4" numFmtId="0" xfId="0" applyAlignment="1" applyFont="1">
      <alignment horizontal="center" shrinkToFit="0" vertical="bottom" wrapText="1"/>
    </xf>
    <xf borderId="1" fillId="4" fontId="4" numFmtId="0" xfId="0" applyAlignment="1" applyBorder="1" applyFont="1">
      <alignment horizontal="center" readingOrder="0" shrinkToFit="0" vertical="bottom" wrapText="1"/>
    </xf>
    <xf borderId="0" fillId="0" fontId="4" numFmtId="0" xfId="0" applyAlignment="1" applyFont="1">
      <alignment horizontal="center" readingOrder="0" vertical="bottom"/>
    </xf>
    <xf borderId="0" fillId="0" fontId="7" numFmtId="0" xfId="0" applyAlignment="1" applyFont="1">
      <alignment horizontal="center" readingOrder="0" shrinkToFit="0" wrapText="1"/>
    </xf>
    <xf borderId="1" fillId="0" fontId="4" numFmtId="0" xfId="0" applyAlignment="1" applyBorder="1" applyFont="1">
      <alignment vertical="bottom"/>
    </xf>
    <xf borderId="0" fillId="0" fontId="4" numFmtId="0" xfId="0" applyAlignment="1" applyFont="1">
      <alignment vertical="bottom"/>
    </xf>
    <xf borderId="0" fillId="0" fontId="4" numFmtId="0" xfId="0" applyAlignment="1" applyFont="1">
      <alignment horizontal="center" vertical="bottom"/>
    </xf>
    <xf borderId="0" fillId="0" fontId="10" numFmtId="0" xfId="0" applyAlignment="1" applyFont="1">
      <alignment horizontal="center" readingOrder="0" shrinkToFit="0" wrapText="1"/>
    </xf>
    <xf borderId="4" fillId="0" fontId="11" numFmtId="0" xfId="0" applyAlignment="1" applyBorder="1" applyFont="1">
      <alignment horizontal="left" readingOrder="0" shrinkToFit="0" vertical="top" wrapText="1"/>
    </xf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3" fillId="0" fontId="5" numFmtId="0" xfId="0" applyBorder="1" applyFont="1"/>
    <xf borderId="0" fillId="6" fontId="12" numFmtId="0" xfId="0" applyAlignment="1" applyFill="1" applyFont="1">
      <alignment horizontal="center" readingOrder="0"/>
    </xf>
    <xf borderId="4" fillId="6" fontId="12" numFmtId="0" xfId="0" applyAlignment="1" applyBorder="1" applyFont="1">
      <alignment horizontal="left" readingOrder="0" shrinkToFit="0" vertical="top" wrapText="1"/>
    </xf>
    <xf borderId="0" fillId="6" fontId="12" numFmtId="0" xfId="0" applyAlignment="1" applyFont="1">
      <alignment horizontal="left" readingOrder="0" shrinkToFit="0" vertical="top" wrapText="1"/>
    </xf>
    <xf borderId="0" fillId="0" fontId="13" numFmtId="0" xfId="0" applyAlignment="1" applyFont="1">
      <alignment horizontal="center" readingOrder="0"/>
    </xf>
    <xf borderId="1" fillId="7" fontId="14" numFmtId="0" xfId="0" applyAlignment="1" applyBorder="1" applyFill="1" applyFont="1">
      <alignment horizontal="center" readingOrder="0"/>
    </xf>
    <xf borderId="1" fillId="7" fontId="14" numFmtId="0" xfId="0" applyAlignment="1" applyBorder="1" applyFont="1">
      <alignment horizontal="center" readingOrder="0" shrinkToFit="0" wrapText="1"/>
    </xf>
    <xf borderId="1" fillId="8" fontId="15" numFmtId="0" xfId="0" applyAlignment="1" applyBorder="1" applyFill="1" applyFont="1">
      <alignment horizontal="center" readingOrder="0" vertical="center"/>
    </xf>
    <xf borderId="1" fillId="8" fontId="16" numFmtId="0" xfId="0" applyAlignment="1" applyBorder="1" applyFont="1">
      <alignment horizontal="center" readingOrder="0" shrinkToFit="0" vertical="center" wrapText="1"/>
    </xf>
    <xf borderId="1" fillId="8" fontId="17" numFmtId="0" xfId="0" applyAlignment="1" applyBorder="1" applyFont="1">
      <alignment readingOrder="0" shrinkToFit="0" wrapText="1"/>
    </xf>
    <xf borderId="1" fillId="9" fontId="13" numFmtId="0" xfId="0" applyAlignment="1" applyBorder="1" applyFill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readingOrder="0" shrinkToFit="0" wrapText="1"/>
    </xf>
    <xf borderId="1" fillId="10" fontId="13" numFmtId="0" xfId="0" applyAlignment="1" applyBorder="1" applyFill="1" applyFont="1">
      <alignment horizontal="center" readingOrder="0" shrinkToFit="0" vertical="center" wrapText="1"/>
    </xf>
    <xf borderId="0" fillId="6" fontId="18" numFmtId="0" xfId="0" applyAlignment="1" applyFont="1">
      <alignment horizontal="center" readingOrder="0" shrinkToFit="0" vertical="center" wrapText="1"/>
    </xf>
    <xf borderId="0" fillId="6" fontId="7" numFmtId="0" xfId="0" applyAlignment="1" applyFont="1">
      <alignment horizontal="left" readingOrder="0" shrinkToFit="0" wrapText="1"/>
    </xf>
    <xf borderId="1" fillId="11" fontId="13" numFmtId="0" xfId="0" applyAlignment="1" applyBorder="1" applyFill="1" applyFont="1">
      <alignment horizontal="center" readingOrder="0" shrinkToFit="0" vertical="center" wrapText="1"/>
    </xf>
    <xf borderId="1" fillId="6" fontId="18" numFmtId="0" xfId="0" applyAlignment="1" applyBorder="1" applyFont="1">
      <alignment horizontal="center" readingOrder="0" shrinkToFit="0" vertical="center" wrapText="1"/>
    </xf>
    <xf borderId="0" fillId="6" fontId="18" numFmtId="0" xfId="0" applyAlignment="1" applyFont="1">
      <alignment horizontal="center"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2.14"/>
    <col customWidth="1" min="2" max="2" width="11.71"/>
    <col customWidth="1" min="3" max="3" width="9.57"/>
    <col customWidth="1" min="4" max="4" width="37.14"/>
    <col customWidth="1" min="5" max="5" width="8.14"/>
    <col customWidth="1" min="6" max="6" width="35.14"/>
    <col customWidth="1" min="7" max="7" width="8.14"/>
    <col customWidth="1" min="8" max="8" width="37.29"/>
  </cols>
  <sheetData>
    <row r="1">
      <c r="A1" s="1" t="s">
        <v>0</v>
      </c>
      <c r="D1" s="2" t="s">
        <v>1</v>
      </c>
      <c r="E1" s="2"/>
      <c r="F1" s="2" t="s">
        <v>2</v>
      </c>
      <c r="G1" s="2"/>
      <c r="H1" s="2" t="s">
        <v>3</v>
      </c>
    </row>
    <row r="2">
      <c r="A2" s="3"/>
      <c r="B2" s="4"/>
      <c r="C2" s="2"/>
      <c r="D2" s="2"/>
      <c r="E2" s="2"/>
      <c r="F2" s="2"/>
      <c r="G2" s="2"/>
      <c r="H2" s="2"/>
    </row>
    <row r="3">
      <c r="A3" s="5" t="s">
        <v>4</v>
      </c>
      <c r="B3" s="6" t="s">
        <v>5</v>
      </c>
      <c r="C3" s="7"/>
      <c r="D3" s="7" t="s">
        <v>6</v>
      </c>
      <c r="E3" s="8"/>
      <c r="F3" s="8" t="s">
        <v>7</v>
      </c>
      <c r="G3" s="9"/>
      <c r="H3" s="9" t="s">
        <v>8</v>
      </c>
    </row>
    <row r="4">
      <c r="A4" s="10" t="s">
        <v>9</v>
      </c>
      <c r="B4" s="11">
        <v>15.0</v>
      </c>
      <c r="C4" s="12">
        <v>7.0</v>
      </c>
      <c r="D4" s="12" t="s">
        <v>10</v>
      </c>
      <c r="E4" s="13">
        <v>3.0</v>
      </c>
      <c r="F4" s="13" t="s">
        <v>11</v>
      </c>
      <c r="G4" s="14">
        <v>5.0</v>
      </c>
      <c r="H4" s="14" t="s">
        <v>12</v>
      </c>
    </row>
    <row r="5">
      <c r="A5" s="10" t="s">
        <v>13</v>
      </c>
      <c r="B5" s="11">
        <v>14.0</v>
      </c>
      <c r="C5" s="12">
        <v>5.0</v>
      </c>
      <c r="D5" s="12" t="s">
        <v>14</v>
      </c>
      <c r="E5" s="13">
        <v>6.0</v>
      </c>
      <c r="F5" s="13" t="s">
        <v>15</v>
      </c>
      <c r="G5" s="14">
        <v>3.0</v>
      </c>
      <c r="H5" s="14" t="s">
        <v>16</v>
      </c>
    </row>
    <row r="6">
      <c r="A6" s="10" t="s">
        <v>17</v>
      </c>
      <c r="B6" s="15">
        <v>14.0</v>
      </c>
      <c r="C6" s="12">
        <v>7.0</v>
      </c>
      <c r="D6" s="12" t="s">
        <v>18</v>
      </c>
      <c r="E6" s="13">
        <v>2.0</v>
      </c>
      <c r="F6" s="13" t="s">
        <v>19</v>
      </c>
      <c r="G6" s="14">
        <v>5.0</v>
      </c>
      <c r="H6" s="14" t="s">
        <v>20</v>
      </c>
    </row>
    <row r="7">
      <c r="A7" s="16" t="s">
        <v>21</v>
      </c>
      <c r="B7" s="17">
        <f>SUM(B4:B6)</f>
        <v>43</v>
      </c>
      <c r="C7" s="18">
        <f>sum(C4,C5,C6)</f>
        <v>19</v>
      </c>
      <c r="D7" s="19"/>
      <c r="E7" s="18">
        <f>sum(E4,E5,E6)</f>
        <v>11</v>
      </c>
      <c r="F7" s="20"/>
      <c r="G7" s="18">
        <f>sum(G4,G5,G6)</f>
        <v>13</v>
      </c>
      <c r="H7" s="20"/>
    </row>
    <row r="8">
      <c r="C8" s="21">
        <f>average(C7/B7)</f>
        <v>0.4418604651</v>
      </c>
      <c r="E8" s="21">
        <f>average(E7/B7)</f>
        <v>0.2558139535</v>
      </c>
      <c r="G8" s="21">
        <f>average(G7/B7)</f>
        <v>0.3023255814</v>
      </c>
    </row>
    <row r="9">
      <c r="A9" s="22"/>
      <c r="B9" s="22"/>
    </row>
    <row r="10">
      <c r="A10" s="22"/>
      <c r="B10" s="22" t="s">
        <v>22</v>
      </c>
    </row>
    <row r="12">
      <c r="A12" s="5" t="s">
        <v>4</v>
      </c>
      <c r="B12" s="6" t="s">
        <v>5</v>
      </c>
      <c r="C12" s="7"/>
      <c r="D12" s="7" t="s">
        <v>6</v>
      </c>
      <c r="E12" s="8"/>
      <c r="F12" s="8" t="s">
        <v>7</v>
      </c>
      <c r="G12" s="9"/>
      <c r="H12" s="9" t="s">
        <v>8</v>
      </c>
    </row>
    <row r="13">
      <c r="A13" s="10" t="s">
        <v>9</v>
      </c>
      <c r="B13" s="11">
        <v>15.0</v>
      </c>
      <c r="C13" s="12">
        <v>7.0</v>
      </c>
      <c r="D13" s="12" t="s">
        <v>23</v>
      </c>
      <c r="E13" s="13">
        <v>3.0</v>
      </c>
      <c r="F13" s="13" t="s">
        <v>24</v>
      </c>
      <c r="G13" s="14">
        <v>5.0</v>
      </c>
      <c r="H13" s="14" t="s">
        <v>12</v>
      </c>
    </row>
    <row r="14">
      <c r="A14" s="10" t="s">
        <v>13</v>
      </c>
      <c r="B14" s="11">
        <v>14.0</v>
      </c>
      <c r="C14" s="12">
        <v>6.0</v>
      </c>
      <c r="D14" s="12" t="s">
        <v>25</v>
      </c>
      <c r="E14" s="13">
        <v>6.0</v>
      </c>
      <c r="F14" s="13" t="s">
        <v>26</v>
      </c>
      <c r="G14" s="14">
        <v>2.0</v>
      </c>
      <c r="H14" s="14" t="s">
        <v>27</v>
      </c>
    </row>
    <row r="15">
      <c r="A15" s="10" t="s">
        <v>17</v>
      </c>
      <c r="B15" s="15">
        <v>15.0</v>
      </c>
      <c r="C15" s="12">
        <v>6.0</v>
      </c>
      <c r="D15" s="23" t="s">
        <v>28</v>
      </c>
      <c r="E15" s="13">
        <v>4.0</v>
      </c>
      <c r="F15" s="13" t="s">
        <v>29</v>
      </c>
      <c r="G15" s="14">
        <v>5.0</v>
      </c>
      <c r="H15" s="24" t="s">
        <v>30</v>
      </c>
    </row>
    <row r="16">
      <c r="A16" s="16" t="s">
        <v>21</v>
      </c>
      <c r="B16" s="17">
        <f>SUM(B13:B15)</f>
        <v>44</v>
      </c>
      <c r="C16" s="18">
        <f>sum(C13,C14,C15)</f>
        <v>19</v>
      </c>
      <c r="D16" s="19"/>
      <c r="E16" s="18">
        <f>sum(E13,E14,E15)</f>
        <v>13</v>
      </c>
      <c r="F16" s="20"/>
      <c r="G16" s="18">
        <f>sum(G13,G14,G15)</f>
        <v>12</v>
      </c>
      <c r="H16" s="20"/>
    </row>
    <row r="17">
      <c r="C17" s="21">
        <f>average(C16/B16)</f>
        <v>0.4318181818</v>
      </c>
      <c r="E17" s="21">
        <f>average(E16/B16)</f>
        <v>0.2954545455</v>
      </c>
      <c r="G17" s="21">
        <f>average(G16/B16)</f>
        <v>0.2727272727</v>
      </c>
    </row>
    <row r="18">
      <c r="B18" s="25" t="s">
        <v>31</v>
      </c>
    </row>
    <row r="19">
      <c r="B19" s="26" t="s">
        <v>32</v>
      </c>
    </row>
    <row r="20">
      <c r="A20" s="25"/>
    </row>
    <row r="21">
      <c r="A21" s="5" t="s">
        <v>4</v>
      </c>
      <c r="B21" s="6" t="s">
        <v>5</v>
      </c>
      <c r="C21" s="27"/>
      <c r="D21" s="27" t="s">
        <v>33</v>
      </c>
      <c r="E21" s="28"/>
      <c r="F21" s="28" t="s">
        <v>34</v>
      </c>
      <c r="G21" s="29"/>
      <c r="H21" s="29" t="s">
        <v>35</v>
      </c>
    </row>
    <row r="22">
      <c r="A22" s="10" t="s">
        <v>9</v>
      </c>
      <c r="B22" s="11">
        <v>16.0</v>
      </c>
      <c r="C22" s="12">
        <v>10.0</v>
      </c>
      <c r="D22" s="12" t="s">
        <v>36</v>
      </c>
      <c r="E22" s="13">
        <v>0.0</v>
      </c>
      <c r="F22" s="13"/>
      <c r="G22" s="14">
        <v>6.0</v>
      </c>
      <c r="H22" s="14" t="s">
        <v>37</v>
      </c>
    </row>
    <row r="23">
      <c r="A23" s="10" t="s">
        <v>13</v>
      </c>
      <c r="B23" s="11">
        <v>15.0</v>
      </c>
      <c r="C23" s="12">
        <v>8.0</v>
      </c>
      <c r="D23" s="12" t="s">
        <v>38</v>
      </c>
      <c r="E23" s="13">
        <v>3.0</v>
      </c>
      <c r="F23" s="13" t="s">
        <v>39</v>
      </c>
      <c r="G23" s="14">
        <v>4.0</v>
      </c>
      <c r="H23" s="14" t="s">
        <v>40</v>
      </c>
    </row>
    <row r="24">
      <c r="A24" s="10" t="s">
        <v>17</v>
      </c>
      <c r="B24" s="15">
        <v>14.0</v>
      </c>
      <c r="C24" s="12">
        <v>6.0</v>
      </c>
      <c r="D24" s="23" t="s">
        <v>41</v>
      </c>
      <c r="E24" s="13">
        <v>1.0</v>
      </c>
      <c r="F24" s="13" t="s">
        <v>42</v>
      </c>
      <c r="G24" s="14">
        <v>7.0</v>
      </c>
      <c r="H24" s="14" t="s">
        <v>43</v>
      </c>
    </row>
    <row r="25">
      <c r="A25" s="16" t="s">
        <v>21</v>
      </c>
      <c r="B25" s="17">
        <f>SUM(B22:B24)</f>
        <v>45</v>
      </c>
      <c r="C25" s="17">
        <f>sum(C22, C23, C24)</f>
        <v>24</v>
      </c>
      <c r="D25" s="20"/>
      <c r="E25" s="17">
        <f>sum(E22,E23,E24)</f>
        <v>4</v>
      </c>
      <c r="F25" s="20"/>
      <c r="G25" s="17">
        <f>sum(G22,G23,G24)</f>
        <v>17</v>
      </c>
      <c r="H25" s="20"/>
    </row>
    <row r="26">
      <c r="C26" s="21">
        <f>average(C25/B25)</f>
        <v>0.5333333333</v>
      </c>
      <c r="E26" s="21">
        <f>average(E25/B25)</f>
        <v>0.08888888889</v>
      </c>
      <c r="G26" s="21">
        <f>average(G25/B25)</f>
        <v>0.3777777778</v>
      </c>
    </row>
    <row r="27">
      <c r="A27" s="22"/>
      <c r="B27" s="22"/>
      <c r="C27" s="30"/>
    </row>
    <row r="28">
      <c r="A28" s="22"/>
      <c r="B28" s="22" t="s">
        <v>44</v>
      </c>
      <c r="C28" s="30"/>
    </row>
    <row r="30">
      <c r="A30" s="5" t="s">
        <v>4</v>
      </c>
      <c r="B30" s="6" t="s">
        <v>5</v>
      </c>
      <c r="C30" s="27"/>
      <c r="D30" s="27" t="s">
        <v>33</v>
      </c>
      <c r="E30" s="28"/>
      <c r="F30" s="28" t="s">
        <v>34</v>
      </c>
      <c r="G30" s="29"/>
      <c r="H30" s="29" t="s">
        <v>35</v>
      </c>
    </row>
    <row r="31">
      <c r="A31" s="10" t="s">
        <v>9</v>
      </c>
      <c r="B31" s="11">
        <v>16.0</v>
      </c>
      <c r="C31" s="12">
        <v>9.0</v>
      </c>
      <c r="D31" s="12" t="s">
        <v>45</v>
      </c>
      <c r="E31" s="13">
        <v>2.0</v>
      </c>
      <c r="F31" s="13" t="s">
        <v>46</v>
      </c>
      <c r="G31" s="14">
        <v>5.0</v>
      </c>
      <c r="H31" s="14" t="s">
        <v>47</v>
      </c>
    </row>
    <row r="32">
      <c r="A32" s="10" t="s">
        <v>13</v>
      </c>
      <c r="B32" s="11">
        <v>14.0</v>
      </c>
      <c r="C32" s="12">
        <v>8.0</v>
      </c>
      <c r="D32" s="12" t="s">
        <v>48</v>
      </c>
      <c r="E32" s="13">
        <v>1.0</v>
      </c>
      <c r="F32" s="13" t="s">
        <v>49</v>
      </c>
      <c r="G32" s="14">
        <v>5.0</v>
      </c>
      <c r="H32" s="14" t="s">
        <v>50</v>
      </c>
    </row>
    <row r="33">
      <c r="A33" s="10" t="s">
        <v>17</v>
      </c>
      <c r="B33" s="15">
        <v>14.0</v>
      </c>
      <c r="C33" s="12">
        <v>8.0</v>
      </c>
      <c r="D33" s="23" t="s">
        <v>51</v>
      </c>
      <c r="E33" s="13">
        <v>1.0</v>
      </c>
      <c r="F33" s="13" t="s">
        <v>52</v>
      </c>
      <c r="G33" s="14">
        <v>5.0</v>
      </c>
      <c r="H33" s="14" t="s">
        <v>53</v>
      </c>
    </row>
    <row r="34">
      <c r="A34" s="16" t="s">
        <v>21</v>
      </c>
      <c r="B34" s="17">
        <f>SUM(B31:B33)</f>
        <v>44</v>
      </c>
      <c r="C34" s="17">
        <f>sum(C31, C32, C33)</f>
        <v>25</v>
      </c>
      <c r="D34" s="20"/>
      <c r="E34" s="17">
        <f>sum(E31,E32,E33)</f>
        <v>4</v>
      </c>
      <c r="F34" s="20"/>
      <c r="G34" s="17">
        <f>sum(G31,G32,G33)</f>
        <v>15</v>
      </c>
      <c r="H34" s="20"/>
    </row>
    <row r="35">
      <c r="C35" s="21">
        <f>average(C34/B34)</f>
        <v>0.5681818182</v>
      </c>
      <c r="E35" s="21">
        <f>average(E34/B34)</f>
        <v>0.09090909091</v>
      </c>
      <c r="G35" s="21">
        <f>average(G34/B34)</f>
        <v>0.3409090909</v>
      </c>
    </row>
    <row r="37">
      <c r="A37" s="25" t="s">
        <v>54</v>
      </c>
      <c r="I37" s="25" t="s">
        <v>55</v>
      </c>
    </row>
    <row r="39">
      <c r="A39" s="5" t="s">
        <v>4</v>
      </c>
      <c r="B39" s="6" t="s">
        <v>5</v>
      </c>
      <c r="C39" s="27"/>
      <c r="D39" s="27" t="s">
        <v>33</v>
      </c>
      <c r="E39" s="28"/>
      <c r="F39" s="28" t="s">
        <v>34</v>
      </c>
      <c r="G39" s="29"/>
      <c r="H39" s="29" t="s">
        <v>35</v>
      </c>
      <c r="I39" s="3"/>
      <c r="J39" s="4"/>
      <c r="K39" s="4"/>
      <c r="L39" s="4"/>
      <c r="M39" s="4"/>
      <c r="N39" s="4"/>
      <c r="O39" s="4"/>
      <c r="P39" s="4"/>
    </row>
    <row r="40">
      <c r="A40" s="10" t="s">
        <v>9</v>
      </c>
      <c r="B40" s="11">
        <v>16.0</v>
      </c>
      <c r="C40" s="12">
        <v>7.0</v>
      </c>
      <c r="D40" s="12" t="s">
        <v>56</v>
      </c>
      <c r="E40" s="13">
        <v>4.0</v>
      </c>
      <c r="F40" s="13" t="s">
        <v>57</v>
      </c>
      <c r="G40" s="14">
        <v>5.0</v>
      </c>
      <c r="H40" s="14" t="s">
        <v>47</v>
      </c>
      <c r="I40" s="31"/>
      <c r="J40" s="31"/>
      <c r="K40" s="32"/>
      <c r="L40" s="32"/>
      <c r="M40" s="32"/>
      <c r="N40" s="32"/>
      <c r="O40" s="32"/>
      <c r="P40" s="33"/>
    </row>
    <row r="41">
      <c r="A41" s="10" t="s">
        <v>13</v>
      </c>
      <c r="B41" s="11">
        <v>15.0</v>
      </c>
      <c r="C41" s="12">
        <v>5.0</v>
      </c>
      <c r="D41" s="12" t="s">
        <v>58</v>
      </c>
      <c r="E41" s="13">
        <v>2.0</v>
      </c>
      <c r="F41" s="13" t="s">
        <v>59</v>
      </c>
      <c r="G41" s="14">
        <v>8.0</v>
      </c>
      <c r="H41" s="34" t="s">
        <v>60</v>
      </c>
      <c r="I41" s="31"/>
      <c r="J41" s="31"/>
      <c r="K41" s="32"/>
      <c r="L41" s="32"/>
      <c r="M41" s="32"/>
      <c r="N41" s="32"/>
      <c r="O41" s="32"/>
      <c r="P41" s="33"/>
    </row>
    <row r="42">
      <c r="A42" s="10" t="s">
        <v>17</v>
      </c>
      <c r="B42" s="15">
        <v>15.0</v>
      </c>
      <c r="C42" s="12">
        <v>6.0</v>
      </c>
      <c r="D42" s="23" t="s">
        <v>61</v>
      </c>
      <c r="E42" s="13">
        <v>2.0</v>
      </c>
      <c r="F42" s="13" t="s">
        <v>62</v>
      </c>
      <c r="G42" s="14">
        <v>7.0</v>
      </c>
      <c r="H42" s="34" t="s">
        <v>63</v>
      </c>
      <c r="I42" s="31"/>
      <c r="J42" s="35"/>
      <c r="K42" s="32"/>
      <c r="L42" s="36"/>
      <c r="M42" s="32"/>
      <c r="N42" s="32"/>
      <c r="O42" s="33"/>
      <c r="P42" s="33"/>
    </row>
    <row r="43">
      <c r="A43" s="16" t="s">
        <v>21</v>
      </c>
      <c r="B43" s="17">
        <f>SUM(B40:B42)</f>
        <v>46</v>
      </c>
      <c r="C43" s="17">
        <f>sum(C40, C41, C42)</f>
        <v>18</v>
      </c>
      <c r="D43" s="20"/>
      <c r="E43" s="17">
        <f>sum(E40,E41,E42)</f>
        <v>8</v>
      </c>
      <c r="F43" s="20"/>
      <c r="G43" s="17">
        <f>sum(G40,G41,G42)</f>
        <v>20</v>
      </c>
      <c r="H43" s="37"/>
      <c r="I43" s="38"/>
      <c r="J43" s="39"/>
      <c r="K43" s="39"/>
      <c r="L43" s="38"/>
      <c r="M43" s="39"/>
      <c r="N43" s="38"/>
      <c r="O43" s="39"/>
      <c r="P43" s="38"/>
    </row>
    <row r="44">
      <c r="C44" s="21">
        <f>average(C43/B43)</f>
        <v>0.3913043478</v>
      </c>
      <c r="E44" s="21">
        <f>average(E43/B43)</f>
        <v>0.1739130435</v>
      </c>
      <c r="G44" s="21">
        <f>average(G43/B43)</f>
        <v>0.4347826087</v>
      </c>
      <c r="K44" s="21"/>
      <c r="M44" s="21"/>
      <c r="O44" s="21"/>
    </row>
    <row r="45">
      <c r="A45" s="22"/>
      <c r="B45" s="22"/>
      <c r="C45" s="30"/>
    </row>
    <row r="46">
      <c r="A46" s="22"/>
      <c r="B46" s="22" t="s">
        <v>64</v>
      </c>
      <c r="C46" s="30"/>
    </row>
    <row r="48">
      <c r="A48" s="5" t="s">
        <v>4</v>
      </c>
      <c r="B48" s="6" t="s">
        <v>5</v>
      </c>
      <c r="C48" s="27"/>
      <c r="D48" s="27" t="s">
        <v>33</v>
      </c>
      <c r="E48" s="28"/>
      <c r="F48" s="28" t="s">
        <v>34</v>
      </c>
      <c r="G48" s="29"/>
      <c r="H48" s="29" t="s">
        <v>35</v>
      </c>
    </row>
    <row r="49">
      <c r="A49" s="10" t="s">
        <v>9</v>
      </c>
      <c r="B49" s="11">
        <v>16.0</v>
      </c>
      <c r="C49" s="12">
        <v>10.0</v>
      </c>
      <c r="D49" s="12" t="s">
        <v>65</v>
      </c>
      <c r="E49" s="13">
        <v>1.0</v>
      </c>
      <c r="F49" s="13" t="s">
        <v>66</v>
      </c>
      <c r="G49" s="14">
        <v>5.0</v>
      </c>
      <c r="H49" s="14" t="s">
        <v>47</v>
      </c>
    </row>
    <row r="50">
      <c r="A50" s="10" t="s">
        <v>13</v>
      </c>
      <c r="B50" s="11">
        <v>16.0</v>
      </c>
      <c r="C50" s="12">
        <v>10.0</v>
      </c>
      <c r="D50" s="12" t="s">
        <v>67</v>
      </c>
      <c r="E50" s="13">
        <v>2.0</v>
      </c>
      <c r="F50" s="13" t="s">
        <v>68</v>
      </c>
      <c r="G50" s="14">
        <v>4.0</v>
      </c>
      <c r="H50" s="14" t="s">
        <v>69</v>
      </c>
    </row>
    <row r="51">
      <c r="A51" s="10" t="s">
        <v>17</v>
      </c>
      <c r="B51" s="15">
        <v>15.0</v>
      </c>
      <c r="C51" s="12">
        <v>9.0</v>
      </c>
      <c r="D51" s="23" t="s">
        <v>70</v>
      </c>
      <c r="E51" s="13">
        <v>2.0</v>
      </c>
      <c r="F51" s="13" t="s">
        <v>71</v>
      </c>
      <c r="G51" s="14">
        <v>4.0</v>
      </c>
      <c r="H51" s="14" t="s">
        <v>72</v>
      </c>
    </row>
    <row r="52">
      <c r="A52" s="16" t="s">
        <v>21</v>
      </c>
      <c r="B52" s="17">
        <f>SUM(B49:B51)</f>
        <v>47</v>
      </c>
      <c r="C52" s="17">
        <f>sum(C49, C50, C51)</f>
        <v>29</v>
      </c>
      <c r="D52" s="20"/>
      <c r="E52" s="17">
        <f>sum(E49,E50,E51)</f>
        <v>5</v>
      </c>
      <c r="F52" s="20"/>
      <c r="G52" s="17">
        <f>sum(G49,G50,G51)</f>
        <v>13</v>
      </c>
      <c r="H52" s="20"/>
    </row>
    <row r="53">
      <c r="C53" s="21">
        <f>average(C52/B52)</f>
        <v>0.6170212766</v>
      </c>
      <c r="E53" s="21">
        <f>average(E52/B52)</f>
        <v>0.1063829787</v>
      </c>
      <c r="G53" s="21">
        <f>average(G52/B52)</f>
        <v>0.2765957447</v>
      </c>
    </row>
    <row r="55">
      <c r="A55" s="25" t="s">
        <v>73</v>
      </c>
    </row>
    <row r="57">
      <c r="A57" s="5" t="s">
        <v>4</v>
      </c>
      <c r="B57" s="6" t="s">
        <v>5</v>
      </c>
      <c r="C57" s="27"/>
      <c r="D57" s="27" t="s">
        <v>33</v>
      </c>
      <c r="E57" s="28"/>
      <c r="F57" s="28" t="s">
        <v>34</v>
      </c>
      <c r="G57" s="29"/>
      <c r="H57" s="29" t="s">
        <v>35</v>
      </c>
    </row>
    <row r="58">
      <c r="A58" s="10" t="s">
        <v>9</v>
      </c>
      <c r="B58" s="11">
        <v>17.0</v>
      </c>
      <c r="C58" s="12">
        <v>11.0</v>
      </c>
      <c r="D58" s="12" t="s">
        <v>74</v>
      </c>
      <c r="E58" s="13">
        <v>2.0</v>
      </c>
      <c r="F58" s="13" t="s">
        <v>75</v>
      </c>
      <c r="G58" s="14">
        <v>4.0</v>
      </c>
      <c r="H58" s="14" t="s">
        <v>76</v>
      </c>
    </row>
    <row r="59">
      <c r="A59" s="10" t="s">
        <v>13</v>
      </c>
      <c r="B59" s="11">
        <v>16.0</v>
      </c>
      <c r="C59" s="12">
        <v>8.0</v>
      </c>
      <c r="D59" s="12" t="s">
        <v>77</v>
      </c>
      <c r="E59" s="13">
        <v>5.0</v>
      </c>
      <c r="F59" s="13" t="s">
        <v>78</v>
      </c>
      <c r="G59" s="14">
        <v>3.0</v>
      </c>
      <c r="H59" s="14" t="s">
        <v>79</v>
      </c>
    </row>
    <row r="60">
      <c r="A60" s="10" t="s">
        <v>17</v>
      </c>
      <c r="B60" s="15">
        <v>15.0</v>
      </c>
      <c r="C60" s="12">
        <v>9.0</v>
      </c>
      <c r="D60" s="23" t="s">
        <v>80</v>
      </c>
      <c r="E60" s="13">
        <v>1.0</v>
      </c>
      <c r="F60" s="13" t="s">
        <v>81</v>
      </c>
      <c r="G60" s="14">
        <v>5.0</v>
      </c>
      <c r="H60" s="14" t="s">
        <v>82</v>
      </c>
    </row>
    <row r="61">
      <c r="A61" s="16" t="s">
        <v>21</v>
      </c>
      <c r="B61" s="17">
        <f>SUM(B58:B60)</f>
        <v>48</v>
      </c>
      <c r="C61" s="17">
        <f>sum(C58, C59, C60)</f>
        <v>28</v>
      </c>
      <c r="D61" s="20"/>
      <c r="E61" s="17">
        <f>sum(E58,E59,E60)</f>
        <v>8</v>
      </c>
      <c r="F61" s="20"/>
      <c r="G61" s="17">
        <f>sum(G58,G59,G60)</f>
        <v>12</v>
      </c>
      <c r="H61" s="20"/>
    </row>
    <row r="62">
      <c r="C62" s="21">
        <f>average(C61/B61)</f>
        <v>0.5833333333</v>
      </c>
      <c r="E62" s="21">
        <f>average(E61/B61)</f>
        <v>0.1666666667</v>
      </c>
      <c r="G62" s="21">
        <f>average(G61/B61)</f>
        <v>0.25</v>
      </c>
    </row>
    <row r="64">
      <c r="A64" s="26"/>
      <c r="B64" s="22" t="s">
        <v>83</v>
      </c>
      <c r="C64" s="30"/>
      <c r="F64" s="25" t="s">
        <v>55</v>
      </c>
    </row>
    <row r="66">
      <c r="A66" s="5" t="s">
        <v>4</v>
      </c>
      <c r="B66" s="6" t="s">
        <v>5</v>
      </c>
      <c r="C66" s="27"/>
      <c r="D66" s="27" t="s">
        <v>33</v>
      </c>
      <c r="E66" s="28"/>
      <c r="F66" s="28" t="s">
        <v>34</v>
      </c>
      <c r="G66" s="29"/>
      <c r="H66" s="29" t="s">
        <v>35</v>
      </c>
    </row>
    <row r="67">
      <c r="A67" s="10" t="s">
        <v>9</v>
      </c>
      <c r="B67" s="11">
        <v>17.0</v>
      </c>
      <c r="C67" s="12">
        <v>10.0</v>
      </c>
      <c r="D67" s="12" t="s">
        <v>65</v>
      </c>
      <c r="E67" s="13">
        <v>4.0</v>
      </c>
      <c r="F67" s="13" t="s">
        <v>84</v>
      </c>
      <c r="G67" s="14">
        <v>3.0</v>
      </c>
      <c r="H67" s="14" t="s">
        <v>85</v>
      </c>
    </row>
    <row r="68">
      <c r="A68" s="10" t="s">
        <v>13</v>
      </c>
      <c r="B68" s="11">
        <v>16.0</v>
      </c>
      <c r="C68" s="12">
        <v>10.0</v>
      </c>
      <c r="D68" s="12" t="s">
        <v>86</v>
      </c>
      <c r="E68" s="13">
        <v>3.0</v>
      </c>
      <c r="F68" s="13" t="s">
        <v>87</v>
      </c>
      <c r="G68" s="14">
        <v>3.0</v>
      </c>
      <c r="H68" s="14" t="s">
        <v>88</v>
      </c>
    </row>
    <row r="69">
      <c r="A69" s="10" t="s">
        <v>17</v>
      </c>
      <c r="B69" s="15">
        <v>14.0</v>
      </c>
      <c r="C69" s="12">
        <v>10.0</v>
      </c>
      <c r="D69" s="23" t="s">
        <v>89</v>
      </c>
      <c r="E69" s="13">
        <v>1.0</v>
      </c>
      <c r="F69" s="13" t="s">
        <v>81</v>
      </c>
      <c r="G69" s="14">
        <v>3.0</v>
      </c>
      <c r="H69" s="14" t="s">
        <v>90</v>
      </c>
    </row>
    <row r="70">
      <c r="A70" s="16" t="s">
        <v>21</v>
      </c>
      <c r="B70" s="17">
        <f>SUM(B67:B69)</f>
        <v>47</v>
      </c>
      <c r="C70" s="17">
        <f>sum(C67, C68, C69)</f>
        <v>30</v>
      </c>
      <c r="D70" s="20"/>
      <c r="E70" s="17">
        <f>sum(E67,E68,E69)</f>
        <v>8</v>
      </c>
      <c r="F70" s="20"/>
      <c r="G70" s="17">
        <f>sum(G67,G68,G69)</f>
        <v>9</v>
      </c>
      <c r="H70" s="20"/>
    </row>
    <row r="71">
      <c r="C71" s="21">
        <f>average(C70/B70)</f>
        <v>0.6382978723</v>
      </c>
      <c r="E71" s="21">
        <f>average(E70/B70)</f>
        <v>0.170212766</v>
      </c>
      <c r="G71" s="21">
        <f>average(G70/B70)</f>
        <v>0.1914893617</v>
      </c>
    </row>
  </sheetData>
  <mergeCells count="8">
    <mergeCell ref="A1:C1"/>
    <mergeCell ref="A11:K11"/>
    <mergeCell ref="B19:D19"/>
    <mergeCell ref="A29:K29"/>
    <mergeCell ref="A37:B37"/>
    <mergeCell ref="A47:K47"/>
    <mergeCell ref="A55:B55"/>
    <mergeCell ref="A65:K65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52.57"/>
  </cols>
  <sheetData>
    <row r="1">
      <c r="A1" s="40" t="s">
        <v>91</v>
      </c>
    </row>
    <row r="2">
      <c r="A2" s="41" t="s">
        <v>92</v>
      </c>
      <c r="B2" s="42"/>
      <c r="C2" s="42"/>
      <c r="D2" s="42"/>
      <c r="E2" s="42"/>
      <c r="F2" s="43"/>
    </row>
    <row r="3">
      <c r="A3" s="44"/>
      <c r="F3" s="45"/>
    </row>
    <row r="4">
      <c r="A4" s="44"/>
      <c r="F4" s="45"/>
    </row>
    <row r="5">
      <c r="A5" s="44"/>
      <c r="F5" s="45"/>
    </row>
    <row r="6">
      <c r="A6" s="44"/>
      <c r="F6" s="45"/>
    </row>
    <row r="7">
      <c r="A7" s="44"/>
      <c r="F7" s="45"/>
    </row>
    <row r="8">
      <c r="A8" s="44"/>
      <c r="F8" s="45"/>
    </row>
    <row r="9">
      <c r="A9" s="44"/>
      <c r="F9" s="45"/>
    </row>
    <row r="10">
      <c r="A10" s="46"/>
      <c r="B10" s="47"/>
      <c r="C10" s="47"/>
      <c r="D10" s="47"/>
      <c r="E10" s="47"/>
      <c r="F10" s="48"/>
    </row>
    <row r="11">
      <c r="A11" s="49"/>
    </row>
    <row r="12">
      <c r="A12" s="50" t="s">
        <v>93</v>
      </c>
      <c r="B12" s="42"/>
      <c r="C12" s="42"/>
      <c r="D12" s="42"/>
      <c r="E12" s="42"/>
      <c r="F12" s="43"/>
    </row>
    <row r="13">
      <c r="A13" s="44"/>
      <c r="F13" s="45"/>
    </row>
    <row r="14">
      <c r="A14" s="44"/>
      <c r="F14" s="45"/>
    </row>
    <row r="15">
      <c r="A15" s="44"/>
      <c r="F15" s="45"/>
    </row>
    <row r="16">
      <c r="A16" s="44"/>
      <c r="F16" s="45"/>
    </row>
    <row r="17">
      <c r="A17" s="44"/>
      <c r="F17" s="45"/>
    </row>
    <row r="18">
      <c r="A18" s="44"/>
      <c r="F18" s="45"/>
    </row>
    <row r="19" ht="33.0" customHeight="1">
      <c r="A19" s="46"/>
      <c r="B19" s="47"/>
      <c r="C19" s="47"/>
      <c r="D19" s="47"/>
      <c r="E19" s="47"/>
      <c r="F19" s="48"/>
    </row>
    <row r="22">
      <c r="A22" s="50" t="s">
        <v>94</v>
      </c>
      <c r="B22" s="42"/>
      <c r="C22" s="42"/>
      <c r="D22" s="42"/>
      <c r="E22" s="42"/>
      <c r="F22" s="43"/>
    </row>
    <row r="23">
      <c r="A23" s="44"/>
      <c r="F23" s="45"/>
    </row>
    <row r="24">
      <c r="A24" s="44"/>
      <c r="F24" s="45"/>
    </row>
    <row r="25">
      <c r="A25" s="44"/>
      <c r="F25" s="45"/>
    </row>
    <row r="26">
      <c r="A26" s="44"/>
      <c r="F26" s="45"/>
    </row>
    <row r="27">
      <c r="A27" s="44"/>
      <c r="F27" s="45"/>
    </row>
    <row r="28">
      <c r="A28" s="44"/>
      <c r="F28" s="45"/>
    </row>
    <row r="29" ht="34.5" customHeight="1">
      <c r="A29" s="46"/>
      <c r="B29" s="47"/>
      <c r="C29" s="47"/>
      <c r="D29" s="47"/>
      <c r="E29" s="47"/>
      <c r="F29" s="48"/>
    </row>
    <row r="30">
      <c r="A30" s="51"/>
      <c r="B30" s="51"/>
      <c r="C30" s="51"/>
      <c r="D30" s="51"/>
      <c r="E30" s="51"/>
      <c r="F30" s="51"/>
    </row>
    <row r="31">
      <c r="A31" s="50" t="s">
        <v>95</v>
      </c>
      <c r="B31" s="42"/>
      <c r="C31" s="42"/>
      <c r="D31" s="42"/>
      <c r="E31" s="42"/>
      <c r="F31" s="43"/>
    </row>
    <row r="32">
      <c r="A32" s="44"/>
      <c r="F32" s="45"/>
    </row>
    <row r="33">
      <c r="A33" s="44"/>
      <c r="F33" s="45"/>
    </row>
    <row r="34">
      <c r="A34" s="44"/>
      <c r="F34" s="45"/>
    </row>
    <row r="35">
      <c r="A35" s="44"/>
      <c r="F35" s="45"/>
    </row>
    <row r="36">
      <c r="A36" s="44"/>
      <c r="F36" s="45"/>
    </row>
    <row r="37">
      <c r="A37" s="44"/>
      <c r="F37" s="45"/>
    </row>
    <row r="38">
      <c r="A38" s="44"/>
      <c r="F38" s="45"/>
    </row>
    <row r="39">
      <c r="A39" s="46"/>
      <c r="B39" s="47"/>
      <c r="C39" s="47"/>
      <c r="D39" s="47"/>
      <c r="E39" s="47"/>
      <c r="F39" s="48"/>
    </row>
  </sheetData>
  <mergeCells count="6">
    <mergeCell ref="A1:F1"/>
    <mergeCell ref="A2:F10"/>
    <mergeCell ref="A11:F11"/>
    <mergeCell ref="A12:F19"/>
    <mergeCell ref="A22:F29"/>
    <mergeCell ref="A31:F3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57"/>
    <col customWidth="1" min="2" max="2" width="48.43"/>
    <col customWidth="1" min="3" max="3" width="51.43"/>
    <col customWidth="1" min="4" max="4" width="39.14"/>
    <col customWidth="1" min="5" max="5" width="25.86"/>
  </cols>
  <sheetData>
    <row r="1" ht="18.0" customHeight="1">
      <c r="A1" s="52" t="s">
        <v>96</v>
      </c>
    </row>
    <row r="2" ht="6.75" customHeight="1"/>
    <row r="3" ht="16.5" customHeight="1">
      <c r="A3" s="53" t="s">
        <v>97</v>
      </c>
      <c r="B3" s="53" t="s">
        <v>98</v>
      </c>
      <c r="C3" s="53" t="s">
        <v>99</v>
      </c>
      <c r="D3" s="54" t="s">
        <v>100</v>
      </c>
      <c r="E3" s="54" t="s">
        <v>101</v>
      </c>
    </row>
    <row r="4" ht="40.5" customHeight="1">
      <c r="A4" s="55" t="s">
        <v>102</v>
      </c>
      <c r="B4" s="56" t="s">
        <v>103</v>
      </c>
      <c r="C4" s="56" t="s">
        <v>104</v>
      </c>
      <c r="D4" s="57" t="s">
        <v>105</v>
      </c>
      <c r="E4" s="57" t="s">
        <v>106</v>
      </c>
    </row>
    <row r="5" ht="87.75" customHeight="1">
      <c r="A5" s="58" t="s">
        <v>107</v>
      </c>
      <c r="B5" s="59" t="s">
        <v>108</v>
      </c>
      <c r="C5" s="59" t="s">
        <v>109</v>
      </c>
      <c r="D5" s="59" t="s">
        <v>110</v>
      </c>
      <c r="E5" s="60" t="s">
        <v>111</v>
      </c>
    </row>
    <row r="6" ht="87.75" customHeight="1">
      <c r="A6" s="61" t="s">
        <v>112</v>
      </c>
      <c r="B6" s="62" t="s">
        <v>113</v>
      </c>
      <c r="C6" s="59" t="s">
        <v>114</v>
      </c>
      <c r="D6" s="59" t="s">
        <v>115</v>
      </c>
      <c r="E6" s="63" t="s">
        <v>111</v>
      </c>
    </row>
    <row r="7" ht="87.75" customHeight="1">
      <c r="A7" s="64" t="s">
        <v>116</v>
      </c>
      <c r="B7" s="65" t="s">
        <v>117</v>
      </c>
      <c r="C7" s="59" t="s">
        <v>118</v>
      </c>
      <c r="D7" s="66" t="s">
        <v>119</v>
      </c>
      <c r="E7" s="63" t="s">
        <v>111</v>
      </c>
    </row>
  </sheetData>
  <mergeCells count="1">
    <mergeCell ref="A1:C1"/>
  </mergeCells>
  <drawing r:id="rId1"/>
</worksheet>
</file>