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theme+xml" PartName="/xl/theme/theme1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s" sheetId="1" r:id="rId4"/>
  </sheets>
  <definedNames/>
  <calcPr/>
</workbook>
</file>

<file path=xl/sharedStrings.xml><?xml version="1.0" encoding="utf-8"?>
<sst xmlns="http://schemas.openxmlformats.org/spreadsheetml/2006/main" count="142" uniqueCount="82">
  <si>
    <t>READING</t>
  </si>
  <si>
    <t>Unit 04 - Relationships in Informational Text</t>
  </si>
  <si>
    <t>January 30th - February 28th</t>
  </si>
  <si>
    <t>Date</t>
  </si>
  <si>
    <t>Standard(s)</t>
  </si>
  <si>
    <t>Learning Target(s)</t>
  </si>
  <si>
    <t>Essential Question(s)</t>
  </si>
  <si>
    <t>Vocabulary</t>
  </si>
  <si>
    <t>Lesson</t>
  </si>
  <si>
    <t>Materials</t>
  </si>
  <si>
    <t>Notes</t>
  </si>
  <si>
    <t>WEEK ONE</t>
  </si>
  <si>
    <t xml:space="preserve">-Time 
-Sequence
-Cause
-Effect
-Historical events
-Scientific ideas or concepts
-Technical procedures
</t>
  </si>
  <si>
    <r>
      <rPr>
        <b/>
        <u/>
      </rPr>
      <t xml:space="preserve">Small Group
</t>
    </r>
    <r>
      <t>Review ask and answer questions</t>
    </r>
  </si>
  <si>
    <t>Preassessment</t>
  </si>
  <si>
    <t>Everyone took levels 1 and 2 of preassessment</t>
  </si>
  <si>
    <r>
      <rPr>
        <b/>
        <u/>
      </rPr>
      <t xml:space="preserve">Independent
</t>
    </r>
    <r>
      <t>RI 3.3 Preassessment</t>
    </r>
  </si>
  <si>
    <r>
      <rPr>
        <b/>
        <u/>
      </rPr>
      <t xml:space="preserve">Whole Group
</t>
    </r>
    <r>
      <t>Review ask and answer question</t>
    </r>
  </si>
  <si>
    <t>Gave students general questions to determine if it is a skill or reading issue keeping them from proficiency</t>
  </si>
  <si>
    <r>
      <rPr>
        <b/>
        <u/>
      </rPr>
      <t>Independent</t>
    </r>
    <r>
      <t xml:space="preserve">
RI 3.3 Preassessment
Levels 1 &amp; 2 or 3 &amp; 4</t>
    </r>
  </si>
  <si>
    <t>LT #14: I can categorize informational texts into historical events, scientific ideas or concepts, or steps in technical procedures.</t>
  </si>
  <si>
    <t>How is the organization of informational text different depending on the type of text (e.g., historical, scientific, technical)?</t>
  </si>
  <si>
    <r>
      <t xml:space="preserve">Whole Group
</t>
    </r>
    <r>
      <rPr/>
      <t>Text Feature review?</t>
    </r>
  </si>
  <si>
    <t>Scholastic Guided Reading Passages</t>
  </si>
  <si>
    <r>
      <rPr>
        <b/>
        <u/>
      </rPr>
      <t xml:space="preserve">Small Group
</t>
    </r>
    <r>
      <t>-Introduce historical text
-Discuss cause and effect text structure</t>
    </r>
  </si>
  <si>
    <t>Ready-to-go Guided Reading Passages</t>
  </si>
  <si>
    <t xml:space="preserve">LT # 15: I can identify the text structure the author uses to organize informational text(s). </t>
  </si>
  <si>
    <r>
      <rPr>
        <b/>
        <u/>
      </rPr>
      <t>Independent</t>
    </r>
    <r>
      <t xml:space="preserve">
The American Civil War</t>
    </r>
  </si>
  <si>
    <r>
      <t xml:space="preserve">Whole Group
</t>
    </r>
    <r>
      <rPr/>
      <t>Text Feature review?</t>
    </r>
  </si>
  <si>
    <r>
      <rPr>
        <b/>
        <u/>
      </rPr>
      <t>Small Group</t>
    </r>
    <r>
      <t xml:space="preserve">
-Introduce scientific text
-Discuss descriptive text structure</t>
    </r>
  </si>
  <si>
    <r>
      <rPr>
        <b/>
        <u/>
      </rPr>
      <t xml:space="preserve">Independent
</t>
    </r>
    <r>
      <t>States of Water</t>
    </r>
  </si>
  <si>
    <t>WEEK TWO</t>
  </si>
  <si>
    <r>
      <rPr>
        <b/>
        <u/>
      </rPr>
      <t xml:space="preserve">Whole Group
</t>
    </r>
    <r>
      <t>SNAP Lesson
"S"</t>
    </r>
  </si>
  <si>
    <r>
      <rPr>
        <b/>
        <u/>
      </rPr>
      <t xml:space="preserve">Small Group
</t>
    </r>
    <r>
      <t>-Introduce procedural text
-Discuss sequential structure</t>
    </r>
  </si>
  <si>
    <r>
      <rPr>
        <b/>
        <u/>
      </rPr>
      <t xml:space="preserve">Independent
</t>
    </r>
    <r>
      <t>How to Make a Grilled Cheese Sandwich</t>
    </r>
  </si>
  <si>
    <r>
      <rPr>
        <b/>
        <u/>
      </rPr>
      <t xml:space="preserve">Whole Group
</t>
    </r>
    <r>
      <t>SNAP Lesson
"N"</t>
    </r>
  </si>
  <si>
    <t>with Diane from 1:45- 3: 00 
Switch Writing and Math, then Math and Reading</t>
  </si>
  <si>
    <r>
      <rPr>
        <b/>
        <u/>
      </rPr>
      <t xml:space="preserve">Small Group
</t>
    </r>
    <r>
      <t xml:space="preserve">Text structure and signal words </t>
    </r>
  </si>
  <si>
    <r>
      <rPr>
        <b/>
        <u/>
      </rPr>
      <t xml:space="preserve">Independent
</t>
    </r>
    <r>
      <t xml:space="preserve">TTSS - Task Cards  10 and 17 </t>
    </r>
  </si>
  <si>
    <r>
      <rPr>
        <b/>
        <u/>
      </rPr>
      <t>Whole Group</t>
    </r>
    <r>
      <t xml:space="preserve">
SNAP Lesson
"A"</t>
    </r>
  </si>
  <si>
    <r>
      <rPr>
        <b/>
        <u/>
      </rPr>
      <t>Small Group</t>
    </r>
    <r>
      <t xml:space="preserve">
Text structures</t>
    </r>
  </si>
  <si>
    <r>
      <rPr>
        <b/>
        <u/>
      </rPr>
      <t>Independent</t>
    </r>
    <r>
      <t xml:space="preserve">
TTSS - Task Cards 12 and 19 </t>
    </r>
  </si>
  <si>
    <t>-Time 
-Sequence
-Cause
-Effect
-Historical events
-Scientific ideas or concepts
-Technical procedures
-Description
-Compare
-Contrast
-Relationships
-Informational</t>
  </si>
  <si>
    <r>
      <rPr>
        <b/>
        <u/>
      </rPr>
      <t>Whole Group</t>
    </r>
    <r>
      <t xml:space="preserve">
SNAP Lesson
"P"</t>
    </r>
  </si>
  <si>
    <t>Passage 02: historical or scientific</t>
  </si>
  <si>
    <r>
      <rPr>
        <b/>
        <u/>
      </rPr>
      <t>Small Group</t>
    </r>
    <r>
      <t xml:space="preserve">
x</t>
    </r>
  </si>
  <si>
    <r>
      <rPr>
        <b/>
        <u/>
      </rPr>
      <t>Independent</t>
    </r>
    <r>
      <t xml:space="preserve">
TTSS - Task Cards 31 and 32</t>
    </r>
  </si>
  <si>
    <t>Little Builder's Club Field Trip
VALENTINE'S DAY PARTY</t>
  </si>
  <si>
    <t>WEEK THREE</t>
  </si>
  <si>
    <t>NO SCHOOL</t>
  </si>
  <si>
    <r>
      <rPr>
        <b/>
        <u/>
      </rPr>
      <t xml:space="preserve">Whole Group
</t>
    </r>
    <r>
      <t>Germination Station
Track Data
Improve/Extend</t>
    </r>
  </si>
  <si>
    <t>Data Day</t>
  </si>
  <si>
    <t xml:space="preserve">LT #16: I can analyze and describe the relationships between individuals, events, and ideas. </t>
  </si>
  <si>
    <r>
      <rPr>
        <b/>
        <u/>
      </rPr>
      <t xml:space="preserve">Whole Group
</t>
    </r>
    <r>
      <t>SNAP Lesson
"S &amp; N"</t>
    </r>
  </si>
  <si>
    <t>Burdick at Principal Training All  Day</t>
  </si>
  <si>
    <r>
      <rPr>
        <b/>
        <u/>
      </rPr>
      <t xml:space="preserve">Small Group
</t>
    </r>
    <r>
      <t>Close read: Ancient Olympics</t>
    </r>
  </si>
  <si>
    <r>
      <rPr>
        <b/>
        <u/>
      </rPr>
      <t xml:space="preserve">Independent
</t>
    </r>
    <r>
      <t xml:space="preserve">Close read: Our Olympics
</t>
    </r>
  </si>
  <si>
    <r>
      <rPr>
        <b/>
        <u/>
      </rPr>
      <t xml:space="preserve">Whole Group
</t>
    </r>
    <r>
      <t>SNAP Lesson
"AP"</t>
    </r>
  </si>
  <si>
    <t>Burdick in Assessment Coaching All Day</t>
  </si>
  <si>
    <r>
      <rPr>
        <b/>
        <u/>
      </rPr>
      <t xml:space="preserve">Small Group
</t>
    </r>
    <r>
      <t>1 Compare - Key Detail</t>
    </r>
  </si>
  <si>
    <r>
      <rPr>
        <b/>
        <u/>
      </rPr>
      <t xml:space="preserve">Independent
</t>
    </r>
    <r>
      <t>Compare with Key Details</t>
    </r>
  </si>
  <si>
    <r>
      <rPr>
        <b/>
        <u/>
      </rPr>
      <t xml:space="preserve">Whole Group
</t>
    </r>
    <r>
      <t>SNAP Review
Quizlet</t>
    </r>
  </si>
  <si>
    <r>
      <rPr>
        <b/>
        <u/>
      </rPr>
      <t xml:space="preserve">Small Group
</t>
    </r>
    <r>
      <t>1 Contrast  - Key Detail</t>
    </r>
  </si>
  <si>
    <r>
      <rPr>
        <b/>
        <u/>
      </rPr>
      <t xml:space="preserve">Independent
</t>
    </r>
    <r>
      <t>Contrast with key details</t>
    </r>
  </si>
  <si>
    <t>WEEK FOUR</t>
  </si>
  <si>
    <r>
      <rPr>
        <b/>
        <u/>
      </rPr>
      <t xml:space="preserve">Whole Group
</t>
    </r>
    <r>
      <t>SNAP Lesson
"S"</t>
    </r>
  </si>
  <si>
    <t>Incomplete Assessment as of 2/20 
Assessment made 2/24</t>
  </si>
  <si>
    <r>
      <rPr>
        <b/>
        <u/>
      </rPr>
      <t xml:space="preserve">Small Group
</t>
    </r>
    <r>
      <t>Compare and Contrast with Key Details Review</t>
    </r>
  </si>
  <si>
    <r>
      <rPr>
        <b/>
        <u/>
      </rPr>
      <t xml:space="preserve">Independent
</t>
    </r>
    <r>
      <t>Paired Text
CFA 02</t>
    </r>
  </si>
  <si>
    <r>
      <rPr>
        <b/>
        <u/>
      </rPr>
      <t>Whole Group</t>
    </r>
    <r>
      <t xml:space="preserve">
SNAP Lesson
"N"</t>
    </r>
  </si>
  <si>
    <t>Practice notes made 2/25</t>
  </si>
  <si>
    <r>
      <rPr>
        <b/>
        <u/>
      </rPr>
      <t>Independent</t>
    </r>
    <r>
      <t xml:space="preserve">
Germination Station</t>
    </r>
  </si>
  <si>
    <r>
      <rPr>
        <b/>
        <u/>
      </rPr>
      <t xml:space="preserve">Whole Group
</t>
    </r>
    <r>
      <t>SNAP Lesson
"A"</t>
    </r>
  </si>
  <si>
    <r>
      <rPr>
        <b/>
        <u/>
      </rPr>
      <t>Small Group</t>
    </r>
    <r>
      <t xml:space="preserve">
Nile and Amazon Passages</t>
    </r>
  </si>
  <si>
    <t>LT #16: I can analyze and describe the relationships between individuals, events, and ideas.</t>
  </si>
  <si>
    <r>
      <rPr>
        <b/>
        <u/>
      </rPr>
      <t>Independent</t>
    </r>
    <r>
      <t xml:space="preserve">
Lion and Tiger  TTSS</t>
    </r>
  </si>
  <si>
    <r>
      <rPr>
        <b/>
        <u/>
      </rPr>
      <t>Whole Group</t>
    </r>
    <r>
      <t xml:space="preserve">
SNAP Lesson
"P"</t>
    </r>
  </si>
  <si>
    <r>
      <rPr>
        <b/>
        <u/>
      </rPr>
      <t>Small Group</t>
    </r>
    <r>
      <t xml:space="preserve">
Nile and Amazon Passages</t>
    </r>
  </si>
  <si>
    <r>
      <rPr>
        <b/>
        <u/>
      </rPr>
      <t>Independent</t>
    </r>
    <r>
      <t xml:space="preserve">
Lion and Tiger  Compare and Contrast with Key Details</t>
    </r>
  </si>
  <si>
    <r>
      <rPr>
        <b/>
        <u/>
      </rPr>
      <t xml:space="preserve">Whole Group
</t>
    </r>
    <r>
      <t>SNAP Review
Quizlet</t>
    </r>
  </si>
  <si>
    <t>Small Group
x</t>
  </si>
  <si>
    <r>
      <rPr>
        <b/>
        <u/>
      </rPr>
      <t>Independent</t>
    </r>
    <r>
      <t xml:space="preserve">
CSA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</si>
</sst>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-mm-dd"/>
  </numFmts>
  <fonts count="29">
    <font>
      <sz val="10.0"/>
      <color rgb="FF000000"/>
      <name val="Arial"/>
    </font>
    <font>
      <b/>
      <sz val="18.0"/>
      <color theme="1"/>
      <name val="Calibri"/>
    </font>
    <font>
      <b/>
      <sz val="18.0"/>
      <color rgb="FFFFFFFF"/>
      <name val="Calibri"/>
    </font>
    <font/>
    <font>
      <b/>
      <sz val="16.0"/>
      <color theme="1"/>
      <name val="Calibri"/>
    </font>
    <font>
      <b/>
      <sz val="16.0"/>
      <color rgb="FF000000"/>
      <name val="Calibri"/>
    </font>
    <font>
      <b/>
      <sz val="13.0"/>
      <color rgb="FFFFFFFF"/>
      <name val="Calibri"/>
    </font>
    <font>
      <b/>
      <sz val="13.0"/>
      <color rgb="FF000000"/>
      <name val="Calibri"/>
    </font>
    <font>
      <b/>
      <sz val="13.0"/>
      <color theme="1"/>
      <name val="Calibri"/>
    </font>
    <font>
      <b/>
      <u/>
      <sz val="13.0"/>
      <color rgb="FFE69138"/>
      <name val="Calibri"/>
    </font>
    <font>
      <sz val="13.0"/>
      <color theme="1"/>
      <name val="Calibri"/>
    </font>
    <font>
      <b/>
      <u/>
      <sz val="13.0"/>
      <color rgb="FFE69138"/>
      <name val="Calibri"/>
    </font>
    <font>
      <b/>
      <u/>
      <sz val="13.0"/>
      <color theme="1"/>
      <name val="Calibri"/>
    </font>
    <font>
      <u/>
      <sz val="13.0"/>
      <color rgb="FF0000FF"/>
      <name val="Calibri"/>
    </font>
    <font>
      <b/>
      <u/>
      <sz val="13.0"/>
      <color theme="1"/>
      <name val="Calibri"/>
    </font>
    <font>
      <u/>
      <sz val="13.0"/>
      <color rgb="FF0000FF"/>
      <name val="Calibri"/>
    </font>
    <font>
      <b/>
      <sz val="13.0"/>
      <color rgb="FF20124D"/>
      <name val="Calibri"/>
    </font>
    <font>
      <b/>
      <u/>
      <sz val="13.0"/>
      <color rgb="FF20124D"/>
      <name val="Calibri"/>
    </font>
    <font>
      <b/>
      <u/>
      <sz val="13.0"/>
      <color rgb="FF20124D"/>
      <name val="Calibri"/>
    </font>
    <font>
      <b/>
      <u/>
      <sz val="13.0"/>
      <color rgb="FF20124D"/>
      <name val="Calibri"/>
    </font>
    <font>
      <b/>
      <sz val="13.0"/>
      <color rgb="FF741B47"/>
      <name val="Calibri"/>
    </font>
    <font>
      <b/>
      <u/>
      <sz val="13.0"/>
      <color rgb="FFE69138"/>
      <name val="Calibri"/>
    </font>
    <font>
      <b/>
      <u/>
      <sz val="13.0"/>
      <color rgb="FF20124D"/>
      <name val="Calibri"/>
    </font>
    <font>
      <b/>
      <u/>
      <sz val="13.0"/>
      <color rgb="FF20124D"/>
      <name val="Calibri"/>
    </font>
    <font>
      <b/>
      <u/>
      <sz val="13.0"/>
      <color rgb="FF20124D"/>
      <name val="Calibri"/>
    </font>
    <font>
      <b/>
      <u/>
      <sz val="13.0"/>
      <color rgb="FF20124D"/>
      <name val="Calibri"/>
    </font>
    <font>
      <b/>
      <u/>
      <sz val="13.0"/>
      <color rgb="FF20124D"/>
      <name val="Calibri"/>
    </font>
    <font>
      <b/>
      <u/>
      <sz val="13.0"/>
      <color rgb="FFE69138"/>
      <name val="Calibri"/>
    </font>
    <font>
      <b/>
      <u/>
      <sz val="13.0"/>
      <color rgb="FF20124D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E06666"/>
        <bgColor rgb="FFE06666"/>
      </patternFill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76A5AF"/>
        <bgColor rgb="FF76A5AF"/>
      </patternFill>
    </fill>
    <fill>
      <patternFill patternType="solid">
        <fgColor rgb="FF6D9EEB"/>
        <bgColor rgb="FF6D9EEB"/>
      </patternFill>
    </fill>
    <fill>
      <patternFill patternType="solid">
        <fgColor rgb="FF8E7CC3"/>
        <bgColor rgb="FF8E7CC3"/>
      </patternFill>
    </fill>
    <fill>
      <patternFill patternType="solid">
        <fgColor rgb="FFC27BA0"/>
        <bgColor rgb="FFC27BA0"/>
      </patternFill>
    </fill>
    <fill>
      <patternFill patternType="solid">
        <fgColor rgb="FFE6B8AF"/>
        <bgColor rgb="FFE6B8AF"/>
      </patternFill>
    </fill>
    <fill>
      <patternFill patternType="solid">
        <fgColor rgb="FFEFEFEF"/>
        <bgColor rgb="FFEFEFEF"/>
      </patternFill>
    </fill>
  </fills>
  <borders count="23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1" fillId="2" fontId="2" numFmtId="0" xfId="0" applyAlignment="1" applyBorder="1" applyFont="1">
      <alignment horizontal="center" readingOrder="0" vertical="center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ont="1">
      <alignment horizontal="center" readingOrder="0" textRotation="90" vertical="center"/>
    </xf>
    <xf borderId="5" fillId="3" fontId="5" numFmtId="0" xfId="0" applyAlignment="1" applyBorder="1" applyFill="1" applyFont="1">
      <alignment horizontal="center" readingOrder="0" vertical="center"/>
    </xf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4" fontId="4" numFmtId="0" xfId="0" applyAlignment="1" applyBorder="1" applyFill="1" applyFont="1">
      <alignment horizontal="center" readingOrder="0" vertical="center"/>
    </xf>
    <xf borderId="9" fillId="5" fontId="4" numFmtId="0" xfId="0" applyAlignment="1" applyBorder="1" applyFill="1" applyFont="1">
      <alignment horizontal="center" readingOrder="0" vertical="center"/>
    </xf>
    <xf borderId="9" fillId="6" fontId="4" numFmtId="0" xfId="0" applyAlignment="1" applyBorder="1" applyFill="1" applyFont="1">
      <alignment horizontal="center" readingOrder="0" vertical="center"/>
    </xf>
    <xf borderId="9" fillId="7" fontId="4" numFmtId="0" xfId="0" applyAlignment="1" applyBorder="1" applyFill="1" applyFont="1">
      <alignment horizontal="center" readingOrder="0" vertical="center"/>
    </xf>
    <xf borderId="9" fillId="8" fontId="4" numFmtId="0" xfId="0" applyAlignment="1" applyBorder="1" applyFill="1" applyFont="1">
      <alignment horizontal="center" readingOrder="0" vertical="center"/>
    </xf>
    <xf borderId="9" fillId="9" fontId="4" numFmtId="0" xfId="0" applyAlignment="1" applyBorder="1" applyFill="1" applyFont="1">
      <alignment horizontal="center" readingOrder="0" vertical="center"/>
    </xf>
    <xf borderId="9" fillId="10" fontId="4" numFmtId="0" xfId="0" applyAlignment="1" applyBorder="1" applyFill="1" applyFont="1">
      <alignment horizontal="center" readingOrder="0" vertical="center"/>
    </xf>
    <xf borderId="9" fillId="11" fontId="4" numFmtId="0" xfId="0" applyAlignment="1" applyBorder="1" applyFill="1" applyFont="1">
      <alignment horizontal="center" readingOrder="0" vertical="center"/>
    </xf>
    <xf borderId="10" fillId="2" fontId="6" numFmtId="0" xfId="0" applyAlignment="1" applyBorder="1" applyFont="1">
      <alignment horizontal="center" readingOrder="0" textRotation="0" vertical="center"/>
    </xf>
    <xf borderId="11" fillId="0" fontId="3" numFmtId="0" xfId="0" applyBorder="1" applyFont="1"/>
    <xf borderId="12" fillId="0" fontId="3" numFmtId="0" xfId="0" applyBorder="1" applyFont="1"/>
    <xf borderId="4" fillId="12" fontId="7" numFmtId="0" xfId="0" applyAlignment="1" applyBorder="1" applyFill="1" applyFont="1">
      <alignment horizontal="center" readingOrder="0" textRotation="90" vertical="center"/>
    </xf>
    <xf borderId="4" fillId="13" fontId="8" numFmtId="164" xfId="0" applyAlignment="1" applyBorder="1" applyFill="1" applyFont="1" applyNumberFormat="1">
      <alignment horizontal="center" readingOrder="0" vertical="center"/>
    </xf>
    <xf borderId="4" fillId="13" fontId="9" numFmtId="0" xfId="0" applyAlignment="1" applyBorder="1" applyFont="1">
      <alignment horizontal="center" readingOrder="0" shrinkToFit="0" vertical="center" wrapText="1"/>
    </xf>
    <xf borderId="4" fillId="13" fontId="10" numFmtId="0" xfId="0" applyAlignment="1" applyBorder="1" applyFont="1">
      <alignment horizontal="left" readingOrder="0" shrinkToFit="0" vertical="center" wrapText="1"/>
    </xf>
    <xf borderId="4" fillId="13" fontId="10" numFmtId="0" xfId="0" applyAlignment="1" applyBorder="1" applyFont="1">
      <alignment horizontal="center" readingOrder="0" shrinkToFit="0" vertical="center" wrapText="1"/>
    </xf>
    <xf borderId="4" fillId="13" fontId="10" numFmtId="0" xfId="0" applyAlignment="1" applyBorder="1" applyFont="1">
      <alignment horizontal="center" readingOrder="0" shrinkToFit="0" vertical="center" wrapText="1"/>
    </xf>
    <xf borderId="9" fillId="0" fontId="3" numFmtId="0" xfId="0" applyBorder="1" applyFont="1"/>
    <xf borderId="13" fillId="13" fontId="10" numFmtId="0" xfId="0" applyAlignment="1" applyBorder="1" applyFont="1">
      <alignment horizontal="center" readingOrder="0" shrinkToFit="0" vertical="center" wrapText="1"/>
    </xf>
    <xf borderId="4" fillId="0" fontId="8" numFmtId="164" xfId="0" applyAlignment="1" applyBorder="1" applyFont="1" applyNumberFormat="1">
      <alignment horizontal="center" readingOrder="0" vertical="center"/>
    </xf>
    <xf borderId="4" fillId="0" fontId="11" numFmtId="0" xfId="0" applyAlignment="1" applyBorder="1" applyFont="1">
      <alignment horizontal="center" readingOrder="0" shrinkToFit="0" vertical="center" wrapText="1"/>
    </xf>
    <xf borderId="9" fillId="0" fontId="10" numFmtId="0" xfId="0" applyAlignment="1" applyBorder="1" applyFont="1">
      <alignment horizontal="center" readingOrder="0" shrinkToFit="0" vertical="center" wrapText="1"/>
    </xf>
    <xf borderId="4" fillId="0" fontId="10" numFmtId="0" xfId="0" applyAlignment="1" applyBorder="1" applyFont="1">
      <alignment horizontal="center" readingOrder="0" shrinkToFit="0" vertical="center" wrapText="1"/>
    </xf>
    <xf borderId="4" fillId="0" fontId="10" numFmtId="0" xfId="0" applyAlignment="1" applyBorder="1" applyFont="1">
      <alignment horizontal="left" readingOrder="0" shrinkToFit="0" vertical="center" wrapText="1"/>
    </xf>
    <xf borderId="13" fillId="0" fontId="10" numFmtId="0" xfId="0" applyAlignment="1" applyBorder="1" applyFont="1">
      <alignment horizontal="center" readingOrder="0" shrinkToFit="0" vertical="center" wrapText="1"/>
    </xf>
    <xf borderId="13" fillId="13" fontId="12" numFmtId="0" xfId="0" applyAlignment="1" applyBorder="1" applyFont="1">
      <alignment horizontal="center" readingOrder="0" shrinkToFit="0" vertical="center" wrapText="1"/>
    </xf>
    <xf borderId="13" fillId="13" fontId="10" numFmtId="0" xfId="0" applyAlignment="1" applyBorder="1" applyFont="1">
      <alignment horizontal="center" readingOrder="0" shrinkToFit="0" vertical="center" wrapText="1"/>
    </xf>
    <xf borderId="13" fillId="13" fontId="10" numFmtId="0" xfId="0" applyAlignment="1" applyBorder="1" applyFont="1">
      <alignment horizontal="left" readingOrder="0" shrinkToFit="0" vertical="center" wrapText="1"/>
    </xf>
    <xf borderId="8" fillId="13" fontId="13" numFmtId="0" xfId="0" applyAlignment="1" applyBorder="1" applyFont="1">
      <alignment horizontal="center" readingOrder="0" shrinkToFit="0" vertical="center" wrapText="1"/>
    </xf>
    <xf borderId="14" fillId="0" fontId="10" numFmtId="0" xfId="0" applyAlignment="1" applyBorder="1" applyFont="1">
      <alignment horizontal="left" readingOrder="0" shrinkToFit="0" vertical="center" wrapText="1"/>
    </xf>
    <xf borderId="4" fillId="3" fontId="10" numFmtId="0" xfId="0" applyAlignment="1" applyBorder="1" applyFont="1">
      <alignment horizontal="center" readingOrder="0" shrinkToFit="0" vertical="center" wrapText="1"/>
    </xf>
    <xf borderId="13" fillId="3" fontId="14" numFmtId="0" xfId="0" applyAlignment="1" applyBorder="1" applyFont="1">
      <alignment horizontal="center" readingOrder="0" shrinkToFit="0" vertical="center" wrapText="1"/>
    </xf>
    <xf borderId="13" fillId="3" fontId="10" numFmtId="0" xfId="0" applyAlignment="1" applyBorder="1" applyFont="1">
      <alignment horizontal="center" readingOrder="0" shrinkToFit="0" vertical="center" wrapText="1"/>
    </xf>
    <xf borderId="9" fillId="0" fontId="10" numFmtId="0" xfId="0" applyAlignment="1" applyBorder="1" applyFont="1">
      <alignment horizontal="left" readingOrder="0" shrinkToFit="0" vertical="center" wrapText="1"/>
    </xf>
    <xf borderId="9" fillId="0" fontId="15" numFmtId="0" xfId="0" applyAlignment="1" applyBorder="1" applyFont="1">
      <alignment horizontal="center" readingOrder="0" shrinkToFit="0" vertical="center" wrapText="1"/>
    </xf>
    <xf borderId="9" fillId="12" fontId="7" numFmtId="0" xfId="0" applyAlignment="1" applyBorder="1" applyFont="1">
      <alignment horizontal="center" readingOrder="0" textRotation="90" vertical="center"/>
    </xf>
    <xf borderId="13" fillId="13" fontId="16" numFmtId="0" xfId="0" applyAlignment="1" applyBorder="1" applyFont="1">
      <alignment horizontal="center" readingOrder="0" shrinkToFit="0" vertical="center" wrapText="1"/>
    </xf>
    <xf borderId="4" fillId="3" fontId="8" numFmtId="164" xfId="0" applyAlignment="1" applyBorder="1" applyFont="1" applyNumberFormat="1">
      <alignment horizontal="center" readingOrder="0" vertical="center"/>
    </xf>
    <xf borderId="9" fillId="0" fontId="17" numFmtId="0" xfId="0" applyAlignment="1" applyBorder="1" applyFont="1">
      <alignment horizontal="center" readingOrder="0" shrinkToFit="0" vertical="center" wrapText="1"/>
    </xf>
    <xf borderId="4" fillId="13" fontId="18" numFmtId="0" xfId="0" applyAlignment="1" applyBorder="1" applyFont="1">
      <alignment horizontal="center" readingOrder="0" shrinkToFit="0" vertical="center" wrapText="1"/>
    </xf>
    <xf borderId="10" fillId="0" fontId="10" numFmtId="0" xfId="0" applyAlignment="1" applyBorder="1" applyFont="1">
      <alignment horizontal="center" readingOrder="0" shrinkToFit="0" vertical="center" wrapText="1"/>
    </xf>
    <xf borderId="4" fillId="0" fontId="19" numFmtId="0" xfId="0" applyAlignment="1" applyBorder="1" applyFont="1">
      <alignment horizontal="center" readingOrder="0" shrinkToFit="0" vertical="center" wrapText="1"/>
    </xf>
    <xf borderId="15" fillId="13" fontId="20" numFmtId="0" xfId="0" applyAlignment="1" applyBorder="1" applyFont="1">
      <alignment horizontal="center" readingOrder="0" shrinkToFit="0" vertical="center" wrapText="1"/>
    </xf>
    <xf borderId="16" fillId="0" fontId="3" numFmtId="0" xfId="0" applyBorder="1" applyFont="1"/>
    <xf borderId="17" fillId="0" fontId="3" numFmtId="0" xfId="0" applyBorder="1" applyFont="1"/>
    <xf borderId="18" fillId="0" fontId="3" numFmtId="0" xfId="0" applyBorder="1" applyFont="1"/>
    <xf borderId="19" fillId="0" fontId="3" numFmtId="0" xfId="0" applyBorder="1" applyFont="1"/>
    <xf borderId="20" fillId="0" fontId="3" numFmtId="0" xfId="0" applyBorder="1" applyFont="1"/>
    <xf borderId="21" fillId="0" fontId="3" numFmtId="0" xfId="0" applyBorder="1" applyFont="1"/>
    <xf borderId="22" fillId="0" fontId="3" numFmtId="0" xfId="0" applyBorder="1" applyFont="1"/>
    <xf borderId="0" fillId="12" fontId="7" numFmtId="0" xfId="0" applyAlignment="1" applyFont="1">
      <alignment horizontal="center" readingOrder="0" textRotation="90" vertical="center"/>
    </xf>
    <xf borderId="15" fillId="0" fontId="20" numFmtId="0" xfId="0" applyAlignment="1" applyBorder="1" applyFont="1">
      <alignment horizontal="center" readingOrder="0" shrinkToFit="0" vertical="center" wrapText="1"/>
    </xf>
    <xf borderId="15" fillId="13" fontId="21" numFmtId="0" xfId="0" applyAlignment="1" applyBorder="1" applyFont="1">
      <alignment horizontal="center" readingOrder="0" shrinkToFit="0" vertical="center" wrapText="1"/>
    </xf>
    <xf borderId="9" fillId="13" fontId="22" numFmtId="0" xfId="0" applyAlignment="1" applyBorder="1" applyFont="1">
      <alignment horizontal="center" readingOrder="0" shrinkToFit="0" vertical="center" wrapText="1"/>
    </xf>
    <xf borderId="4" fillId="13" fontId="20" numFmtId="0" xfId="0" applyAlignment="1" applyBorder="1" applyFont="1">
      <alignment horizontal="center" readingOrder="0" shrinkToFit="0" vertical="center" wrapText="1"/>
    </xf>
    <xf borderId="4" fillId="0" fontId="20" numFmtId="0" xfId="0" applyAlignment="1" applyBorder="1" applyFont="1">
      <alignment horizontal="center" readingOrder="0" shrinkToFit="0" vertical="center" wrapText="1"/>
    </xf>
    <xf borderId="17" fillId="13" fontId="10" numFmtId="0" xfId="0" applyAlignment="1" applyBorder="1" applyFont="1">
      <alignment horizontal="left" readingOrder="0" shrinkToFit="0" vertical="center" wrapText="1"/>
    </xf>
    <xf borderId="17" fillId="0" fontId="10" numFmtId="0" xfId="0" applyAlignment="1" applyBorder="1" applyFont="1">
      <alignment horizontal="left" readingOrder="0" shrinkToFit="0" vertical="center" wrapText="1"/>
    </xf>
    <xf borderId="9" fillId="0" fontId="23" numFmtId="0" xfId="0" applyAlignment="1" applyBorder="1" applyFont="1">
      <alignment horizontal="center" readingOrder="0" shrinkToFit="0" vertical="center" wrapText="1"/>
    </xf>
    <xf borderId="16" fillId="12" fontId="7" numFmtId="0" xfId="0" applyAlignment="1" applyBorder="1" applyFont="1">
      <alignment horizontal="center" readingOrder="0" textRotation="90" vertical="center"/>
    </xf>
    <xf borderId="4" fillId="13" fontId="24" numFmtId="0" xfId="0" applyAlignment="1" applyBorder="1" applyFont="1">
      <alignment horizontal="center" readingOrder="0" shrinkToFit="0" vertical="center" wrapText="1"/>
    </xf>
    <xf borderId="17" fillId="0" fontId="25" numFmtId="0" xfId="0" applyAlignment="1" applyBorder="1" applyFont="1">
      <alignment horizontal="center" readingOrder="0" shrinkToFit="0" vertical="center" wrapText="1"/>
    </xf>
    <xf borderId="15" fillId="0" fontId="10" numFmtId="0" xfId="0" applyAlignment="1" applyBorder="1" applyFont="1">
      <alignment horizontal="center" readingOrder="0" shrinkToFit="0" vertical="center" wrapText="1"/>
    </xf>
    <xf borderId="9" fillId="13" fontId="26" numFmtId="0" xfId="0" applyAlignment="1" applyBorder="1" applyFont="1">
      <alignment horizontal="center" readingOrder="0" shrinkToFit="0" vertical="center" wrapText="1"/>
    </xf>
    <xf borderId="15" fillId="0" fontId="27" numFmtId="0" xfId="0" applyAlignment="1" applyBorder="1" applyFont="1">
      <alignment horizontal="center" readingOrder="0" shrinkToFit="0" vertical="center" wrapText="1"/>
    </xf>
    <xf borderId="13" fillId="0" fontId="10" numFmtId="0" xfId="0" applyAlignment="1" applyBorder="1" applyFont="1">
      <alignment horizontal="left" readingOrder="0" shrinkToFit="0" vertical="center" wrapText="1"/>
    </xf>
    <xf borderId="4" fillId="0" fontId="28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 outlineLevelRow="1"/>
  <cols>
    <col customWidth="1" min="1" max="1" width="7.57"/>
    <col customWidth="1" min="2" max="2" width="15.86"/>
    <col customWidth="1" min="3" max="3" width="22.14"/>
    <col customWidth="1" min="4" max="4" width="25.29"/>
    <col customWidth="1" min="5" max="5" width="29.0"/>
    <col customWidth="1" min="6" max="6" width="24.86"/>
    <col customWidth="1" min="7" max="7" width="30.71"/>
    <col customWidth="1" min="8" max="8" width="22.29"/>
    <col customWidth="1" min="9" max="9" width="29.43"/>
  </cols>
  <sheetData>
    <row r="1" ht="25.5" customHeight="1">
      <c r="A1" s="1"/>
      <c r="B1" s="2" t="s">
        <v>0</v>
      </c>
      <c r="C1" s="3"/>
      <c r="D1" s="3"/>
      <c r="E1" s="4"/>
      <c r="F1" s="2" t="s">
        <v>1</v>
      </c>
      <c r="G1" s="3"/>
      <c r="H1" s="3"/>
      <c r="I1" s="4"/>
    </row>
    <row r="2" ht="25.5" customHeight="1">
      <c r="A2" s="5"/>
      <c r="B2" s="6" t="s">
        <v>2</v>
      </c>
      <c r="C2" s="7"/>
      <c r="D2" s="7"/>
      <c r="E2" s="7"/>
      <c r="F2" s="7"/>
      <c r="G2" s="7"/>
      <c r="H2" s="7"/>
      <c r="I2" s="8"/>
    </row>
    <row r="3" ht="26.25" customHeight="1">
      <c r="A3" s="9"/>
      <c r="B3" s="10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5" t="s">
        <v>8</v>
      </c>
      <c r="H3" s="16" t="s">
        <v>9</v>
      </c>
      <c r="I3" s="17" t="s">
        <v>10</v>
      </c>
    </row>
    <row r="4" ht="21.0" customHeight="1">
      <c r="A4" s="18" t="s">
        <v>11</v>
      </c>
      <c r="B4" s="19"/>
      <c r="C4" s="19"/>
      <c r="D4" s="19"/>
      <c r="E4" s="19"/>
      <c r="F4" s="19"/>
      <c r="G4" s="19"/>
      <c r="H4" s="19"/>
      <c r="I4" s="20"/>
    </row>
    <row r="5" ht="75.0" customHeight="1" outlineLevel="1">
      <c r="A5" s="21" t="s">
        <v>11</v>
      </c>
      <c r="B5" s="22">
        <v>43865.0</v>
      </c>
      <c r="C5" s="23" t="str">
        <f>HYPERLINK("https://docs.google.com/document/d/1tN8yaEgitqGAt9QwTjVshcAsxslSq-5T9tzaL1HIiH0/edit","R.I.3.3")</f>
        <v>R.I.3.3</v>
      </c>
      <c r="D5" s="24"/>
      <c r="E5" s="25"/>
      <c r="F5" s="24" t="s">
        <v>12</v>
      </c>
      <c r="G5" s="26" t="s">
        <v>13</v>
      </c>
      <c r="H5" s="25" t="s">
        <v>14</v>
      </c>
      <c r="I5" s="25" t="s">
        <v>15</v>
      </c>
    </row>
    <row r="6" ht="27.75" customHeight="1" outlineLevel="1">
      <c r="A6" s="27"/>
      <c r="B6" s="27"/>
      <c r="C6" s="27"/>
      <c r="D6" s="27"/>
      <c r="E6" s="27"/>
      <c r="F6" s="27"/>
      <c r="G6" s="9"/>
      <c r="H6" s="27"/>
      <c r="I6" s="27"/>
    </row>
    <row r="7" ht="42.0" customHeight="1" outlineLevel="1">
      <c r="A7" s="27"/>
      <c r="B7" s="9"/>
      <c r="C7" s="9"/>
      <c r="D7" s="9"/>
      <c r="E7" s="9"/>
      <c r="F7" s="9"/>
      <c r="G7" s="28" t="s">
        <v>16</v>
      </c>
      <c r="H7" s="9"/>
      <c r="I7" s="9"/>
    </row>
    <row r="8" ht="84.0" customHeight="1" outlineLevel="1">
      <c r="A8" s="27"/>
      <c r="B8" s="29">
        <v>43866.0</v>
      </c>
      <c r="C8" s="30" t="str">
        <f>HYPERLINK("https://docs.google.com/document/d/1tN8yaEgitqGAt9QwTjVshcAsxslSq-5T9tzaL1HIiH0/edit","R.I.3.3")</f>
        <v>R.I.3.3</v>
      </c>
      <c r="D8" s="31"/>
      <c r="E8" s="32"/>
      <c r="F8" s="33" t="s">
        <v>12</v>
      </c>
      <c r="G8" s="34" t="s">
        <v>17</v>
      </c>
      <c r="H8" s="31" t="s">
        <v>14</v>
      </c>
      <c r="I8" s="32" t="s">
        <v>18</v>
      </c>
    </row>
    <row r="9" ht="54.75" customHeight="1" outlineLevel="1">
      <c r="A9" s="27"/>
      <c r="B9" s="27"/>
      <c r="C9" s="9"/>
      <c r="D9" s="9"/>
      <c r="E9" s="9"/>
      <c r="F9" s="9"/>
      <c r="G9" s="34" t="s">
        <v>19</v>
      </c>
      <c r="H9" s="27"/>
      <c r="I9" s="9"/>
    </row>
    <row r="10" outlineLevel="1">
      <c r="A10" s="27"/>
      <c r="B10" s="22">
        <v>43867.0</v>
      </c>
      <c r="C10" s="23" t="str">
        <f>HYPERLINK("https://docs.google.com/document/d/1tN8yaEgitqGAt9QwTjVshcAsxslSq-5T9tzaL1HIiH0/edit","R.I.3.3")</f>
        <v>R.I.3.3</v>
      </c>
      <c r="D10" s="24" t="s">
        <v>20</v>
      </c>
      <c r="E10" s="25" t="s">
        <v>21</v>
      </c>
      <c r="F10" s="24" t="s">
        <v>12</v>
      </c>
      <c r="G10" s="35" t="s">
        <v>22</v>
      </c>
      <c r="H10" s="36" t="s">
        <v>23</v>
      </c>
      <c r="I10" s="25"/>
    </row>
    <row r="11" outlineLevel="1">
      <c r="A11" s="27"/>
      <c r="B11" s="27"/>
      <c r="C11" s="27"/>
      <c r="D11" s="27"/>
      <c r="E11" s="27"/>
      <c r="F11" s="27"/>
      <c r="G11" s="28" t="s">
        <v>24</v>
      </c>
      <c r="H11" s="36" t="s">
        <v>25</v>
      </c>
      <c r="I11" s="27"/>
    </row>
    <row r="12" ht="70.5" customHeight="1" outlineLevel="1">
      <c r="A12" s="27"/>
      <c r="B12" s="9"/>
      <c r="C12" s="9"/>
      <c r="D12" s="37" t="s">
        <v>26</v>
      </c>
      <c r="E12" s="9"/>
      <c r="F12" s="9"/>
      <c r="G12" s="28" t="s">
        <v>27</v>
      </c>
      <c r="H12" s="38" t="str">
        <f>HYPERLINK("https://drive.google.com/a/fortsmithschools.org/file/d/1TYK76Enr69SSj7KVwf_7yG4FmyaokxXy/view?usp=sharing","The American Civil War pg. 6")</f>
        <v>The American Civil War pg. 6</v>
      </c>
      <c r="I12" s="9"/>
    </row>
    <row r="13" outlineLevel="1">
      <c r="A13" s="27"/>
      <c r="B13" s="29">
        <v>43868.0</v>
      </c>
      <c r="C13" s="30" t="str">
        <f>HYPERLINK("https://docs.google.com/document/d/1tN8yaEgitqGAt9QwTjVshcAsxslSq-5T9tzaL1HIiH0/edit","R.I.3.3")</f>
        <v>R.I.3.3</v>
      </c>
      <c r="D13" s="39" t="s">
        <v>20</v>
      </c>
      <c r="E13" s="40" t="s">
        <v>21</v>
      </c>
      <c r="F13" s="33" t="s">
        <v>12</v>
      </c>
      <c r="G13" s="41" t="s">
        <v>28</v>
      </c>
      <c r="H13" s="42" t="s">
        <v>23</v>
      </c>
      <c r="I13" s="32"/>
    </row>
    <row r="14" outlineLevel="1">
      <c r="A14" s="27"/>
      <c r="B14" s="27"/>
      <c r="C14" s="27"/>
      <c r="D14" s="9"/>
      <c r="E14" s="27"/>
      <c r="F14" s="27"/>
      <c r="G14" s="42" t="s">
        <v>29</v>
      </c>
      <c r="H14" s="42" t="s">
        <v>25</v>
      </c>
      <c r="I14" s="27"/>
    </row>
    <row r="15" outlineLevel="1">
      <c r="A15" s="9"/>
      <c r="B15" s="9"/>
      <c r="C15" s="9"/>
      <c r="D15" s="43" t="s">
        <v>26</v>
      </c>
      <c r="E15" s="9"/>
      <c r="F15" s="9"/>
      <c r="G15" s="42" t="s">
        <v>30</v>
      </c>
      <c r="H15" s="44" t="str">
        <f>HYPERLINK("https://drive.google.com/a/fortsmithschools.org/file/d/1TYK76Enr69SSj7KVwf_7yG4FmyaokxXy/view?usp=sharing","States of Water, pg. 16-17")</f>
        <v>States of Water, pg. 16-17</v>
      </c>
      <c r="I15" s="9"/>
    </row>
    <row r="16">
      <c r="A16" s="18" t="s">
        <v>31</v>
      </c>
      <c r="B16" s="19"/>
      <c r="C16" s="19"/>
      <c r="D16" s="19"/>
      <c r="E16" s="19"/>
      <c r="F16" s="19"/>
      <c r="G16" s="19"/>
      <c r="H16" s="19"/>
      <c r="I16" s="20"/>
    </row>
    <row r="17" outlineLevel="1">
      <c r="A17" s="45" t="s">
        <v>31</v>
      </c>
      <c r="B17" s="22">
        <v>43871.0</v>
      </c>
      <c r="C17" s="23" t="str">
        <f>HYPERLINK("https://docs.google.com/document/d/1tN8yaEgitqGAt9QwTjVshcAsxslSq-5T9tzaL1HIiH0/edit","R.I.3.3")</f>
        <v>R.I.3.3</v>
      </c>
      <c r="D17" s="24" t="s">
        <v>20</v>
      </c>
      <c r="E17" s="25" t="s">
        <v>21</v>
      </c>
      <c r="F17" s="24" t="s">
        <v>12</v>
      </c>
      <c r="G17" s="28" t="s">
        <v>32</v>
      </c>
      <c r="H17" s="46" t="s">
        <v>23</v>
      </c>
      <c r="I17" s="25"/>
    </row>
    <row r="18" ht="73.5" customHeight="1" outlineLevel="1">
      <c r="A18" s="27"/>
      <c r="B18" s="27"/>
      <c r="C18" s="27"/>
      <c r="D18" s="9"/>
      <c r="E18" s="27"/>
      <c r="F18" s="27"/>
      <c r="G18" s="28" t="s">
        <v>33</v>
      </c>
      <c r="H18" s="46" t="s">
        <v>25</v>
      </c>
      <c r="I18" s="27"/>
    </row>
    <row r="19" outlineLevel="1">
      <c r="A19" s="27"/>
      <c r="B19" s="9"/>
      <c r="C19" s="9"/>
      <c r="D19" s="24" t="s">
        <v>26</v>
      </c>
      <c r="E19" s="9"/>
      <c r="F19" s="9"/>
      <c r="G19" s="28" t="s">
        <v>34</v>
      </c>
      <c r="H19" s="46" t="str">
        <f>HYPERLINK("https://drive.google.com/a/fortsmithschools.org/file/d/1TYK76Enr69SSj7KVwf_7yG4FmyaokxXy/view?usp=sharing","How to Make a Grilled Cheese Sandwich, pg. 29-31")</f>
        <v>How to Make a Grilled Cheese Sandwich, pg. 29-31</v>
      </c>
      <c r="I19" s="9"/>
    </row>
    <row r="20" outlineLevel="1">
      <c r="A20" s="27"/>
      <c r="B20" s="47">
        <v>43872.0</v>
      </c>
      <c r="C20" s="30" t="str">
        <f>HYPERLINK("https://docs.google.com/document/d/1tN8yaEgitqGAt9QwTjVshcAsxslSq-5T9tzaL1HIiH0/edit","R.I.3.3")</f>
        <v>R.I.3.3</v>
      </c>
      <c r="D20" s="33" t="s">
        <v>20</v>
      </c>
      <c r="E20" s="40" t="s">
        <v>21</v>
      </c>
      <c r="F20" s="33" t="s">
        <v>12</v>
      </c>
      <c r="G20" s="42" t="s">
        <v>35</v>
      </c>
      <c r="H20" s="48" t="str">
        <f>HYPERLINK("https://docs.google.com/document/d/1YFCjcecAjmJK3S5EbyhJPE0vbwgNKF-3zO_3fFWpWbw/edit","Text Type and Structure Practice")</f>
        <v>Text Type and Structure Practice</v>
      </c>
      <c r="I20" s="32" t="s">
        <v>36</v>
      </c>
    </row>
    <row r="21" ht="63.0" customHeight="1" outlineLevel="1">
      <c r="A21" s="27"/>
      <c r="B21" s="27"/>
      <c r="C21" s="27"/>
      <c r="D21" s="9"/>
      <c r="E21" s="27"/>
      <c r="F21" s="27"/>
      <c r="G21" s="42" t="s">
        <v>37</v>
      </c>
      <c r="H21" s="27"/>
      <c r="I21" s="27"/>
    </row>
    <row r="22" ht="64.5" customHeight="1" outlineLevel="1">
      <c r="A22" s="27"/>
      <c r="B22" s="9"/>
      <c r="C22" s="9"/>
      <c r="D22" s="43" t="s">
        <v>26</v>
      </c>
      <c r="E22" s="9"/>
      <c r="F22" s="9"/>
      <c r="G22" s="42" t="s">
        <v>38</v>
      </c>
      <c r="H22" s="27"/>
      <c r="I22" s="9"/>
    </row>
    <row r="23" ht="48.0" customHeight="1" outlineLevel="1">
      <c r="A23" s="27"/>
      <c r="B23" s="22">
        <v>43873.0</v>
      </c>
      <c r="C23" s="23" t="str">
        <f>HYPERLINK("https://docs.google.com/document/d/1tN8yaEgitqGAt9QwTjVshcAsxslSq-5T9tzaL1HIiH0/edit","R.I.3.3")</f>
        <v>R.I.3.3</v>
      </c>
      <c r="D23" s="24" t="s">
        <v>20</v>
      </c>
      <c r="E23" s="25" t="s">
        <v>21</v>
      </c>
      <c r="F23" s="24" t="s">
        <v>12</v>
      </c>
      <c r="G23" s="28" t="s">
        <v>39</v>
      </c>
      <c r="H23" s="49" t="str">
        <f>HYPERLINK("https://docs.google.com/document/d/1YFCjcecAjmJK3S5EbyhJPE0vbwgNKF-3zO_3fFWpWbw/edit","Text Type and Structure Practice")</f>
        <v>Text Type and Structure Practice</v>
      </c>
      <c r="I23" s="25"/>
    </row>
    <row r="24" ht="48.0" customHeight="1" outlineLevel="1">
      <c r="A24" s="27"/>
      <c r="B24" s="27"/>
      <c r="C24" s="27"/>
      <c r="D24" s="9"/>
      <c r="E24" s="27"/>
      <c r="F24" s="27"/>
      <c r="G24" s="28" t="s">
        <v>40</v>
      </c>
      <c r="H24" s="27"/>
      <c r="I24" s="27"/>
    </row>
    <row r="25" ht="51.0" customHeight="1" outlineLevel="1">
      <c r="A25" s="27"/>
      <c r="B25" s="9"/>
      <c r="C25" s="9"/>
      <c r="D25" s="37" t="s">
        <v>26</v>
      </c>
      <c r="E25" s="9"/>
      <c r="F25" s="9"/>
      <c r="G25" s="28" t="s">
        <v>41</v>
      </c>
      <c r="H25" s="9"/>
      <c r="I25" s="9"/>
    </row>
    <row r="26" outlineLevel="1">
      <c r="A26" s="27"/>
      <c r="B26" s="47">
        <v>43874.0</v>
      </c>
      <c r="C26" s="30" t="str">
        <f>HYPERLINK("https://docs.google.com/document/d/1tN8yaEgitqGAt9QwTjVshcAsxslSq-5T9tzaL1HIiH0/edit","R.I.3.3")</f>
        <v>R.I.3.3</v>
      </c>
      <c r="D26" s="33" t="s">
        <v>20</v>
      </c>
      <c r="E26" s="32" t="s">
        <v>21</v>
      </c>
      <c r="F26" s="33" t="s">
        <v>42</v>
      </c>
      <c r="G26" s="34" t="s">
        <v>43</v>
      </c>
      <c r="H26" s="48" t="str">
        <f>HYPERLINK("https://docs.google.com/document/d/1YFCjcecAjmJK3S5EbyhJPE0vbwgNKF-3zO_3fFWpWbw/edit","Text Type and Structure Practice")</f>
        <v>Text Type and Structure Practice</v>
      </c>
      <c r="I26" s="32" t="s">
        <v>44</v>
      </c>
    </row>
    <row r="27" ht="51.0" customHeight="1" outlineLevel="1">
      <c r="A27" s="27"/>
      <c r="B27" s="27"/>
      <c r="C27" s="27"/>
      <c r="D27" s="9"/>
      <c r="E27" s="27"/>
      <c r="F27" s="27"/>
      <c r="G27" s="50" t="s">
        <v>45</v>
      </c>
      <c r="H27" s="51" t="str">
        <f>HYPERLINK("https://docs.google.com/document/d/1clPNWA84n8Lvf6zIb5kuKZZPahMMv7cxmFh9kGaMpDk/edit","CFA 01")</f>
        <v>CFA 01</v>
      </c>
      <c r="I27" s="27"/>
    </row>
    <row r="28" ht="96.75" customHeight="1" outlineLevel="1">
      <c r="A28" s="27"/>
      <c r="B28" s="9"/>
      <c r="C28" s="9"/>
      <c r="D28" s="43" t="s">
        <v>26</v>
      </c>
      <c r="E28" s="9"/>
      <c r="F28" s="9"/>
      <c r="G28" s="50" t="s">
        <v>46</v>
      </c>
      <c r="H28" s="9"/>
      <c r="I28" s="9"/>
    </row>
    <row r="29" outlineLevel="1">
      <c r="A29" s="27"/>
      <c r="B29" s="22">
        <v>43875.0</v>
      </c>
      <c r="C29" s="52" t="s">
        <v>47</v>
      </c>
      <c r="D29" s="53"/>
      <c r="E29" s="53"/>
      <c r="F29" s="53"/>
      <c r="G29" s="53"/>
      <c r="H29" s="53"/>
      <c r="I29" s="54"/>
    </row>
    <row r="30" outlineLevel="1">
      <c r="A30" s="27"/>
      <c r="B30" s="27"/>
      <c r="C30" s="55"/>
      <c r="I30" s="56"/>
    </row>
    <row r="31" outlineLevel="1">
      <c r="A31" s="9"/>
      <c r="B31" s="9"/>
      <c r="C31" s="57"/>
      <c r="D31" s="58"/>
      <c r="E31" s="58"/>
      <c r="F31" s="58"/>
      <c r="G31" s="58"/>
      <c r="H31" s="58"/>
      <c r="I31" s="59"/>
    </row>
    <row r="32" ht="18.0" customHeight="1">
      <c r="A32" s="18" t="s">
        <v>48</v>
      </c>
      <c r="B32" s="19"/>
      <c r="C32" s="19"/>
      <c r="D32" s="19"/>
      <c r="E32" s="19"/>
      <c r="F32" s="19"/>
      <c r="G32" s="19"/>
      <c r="H32" s="19"/>
      <c r="I32" s="20"/>
    </row>
    <row r="33" ht="15.0" customHeight="1" outlineLevel="1">
      <c r="A33" s="60" t="s">
        <v>48</v>
      </c>
      <c r="B33" s="29">
        <v>43878.0</v>
      </c>
      <c r="C33" s="61" t="s">
        <v>49</v>
      </c>
      <c r="D33" s="53"/>
      <c r="E33" s="53"/>
      <c r="F33" s="53"/>
      <c r="G33" s="53"/>
      <c r="H33" s="53"/>
      <c r="I33" s="54"/>
    </row>
    <row r="34" ht="10.5" customHeight="1" outlineLevel="1">
      <c r="B34" s="27"/>
      <c r="C34" s="55"/>
      <c r="I34" s="56"/>
    </row>
    <row r="35" outlineLevel="1">
      <c r="B35" s="9"/>
      <c r="C35" s="57"/>
      <c r="D35" s="58"/>
      <c r="E35" s="58"/>
      <c r="F35" s="58"/>
      <c r="G35" s="58"/>
      <c r="H35" s="58"/>
      <c r="I35" s="59"/>
    </row>
    <row r="36" ht="34.5" customHeight="1" outlineLevel="1">
      <c r="B36" s="22">
        <v>43879.0</v>
      </c>
      <c r="C36" s="62" t="str">
        <f>HYPERLINK("https://docs.google.com/document/d/1tN8yaEgitqGAt9QwTjVshcAsxslSq-5T9tzaL1HIiH0/edit","R.I.3.3")</f>
        <v>R.I.3.3</v>
      </c>
      <c r="D36" s="24"/>
      <c r="E36" s="25" t="s">
        <v>21</v>
      </c>
      <c r="F36" s="24" t="s">
        <v>42</v>
      </c>
      <c r="G36" s="26" t="s">
        <v>50</v>
      </c>
      <c r="H36" s="63" t="str">
        <f>HYPERLINK("https://docs.google.com/document/d/1VP6oDOR3Z4tS9qex0xIHTMRMg-oQWoUrPBmwYGED1iA/edit","Germination Station 01")</f>
        <v>Germination Station 01</v>
      </c>
      <c r="I36" s="64" t="s">
        <v>51</v>
      </c>
    </row>
    <row r="37" ht="82.5" customHeight="1" outlineLevel="1">
      <c r="B37" s="27"/>
      <c r="C37" s="55"/>
      <c r="D37" s="27"/>
      <c r="E37" s="27"/>
      <c r="F37" s="27"/>
      <c r="G37" s="27"/>
      <c r="H37" s="27"/>
      <c r="I37" s="27"/>
    </row>
    <row r="38" ht="76.5" customHeight="1" outlineLevel="1">
      <c r="B38" s="9"/>
      <c r="C38" s="57"/>
      <c r="D38" s="9"/>
      <c r="E38" s="9"/>
      <c r="F38" s="9"/>
      <c r="G38" s="9"/>
      <c r="H38" s="9"/>
      <c r="I38" s="9"/>
    </row>
    <row r="39" ht="67.5" customHeight="1" outlineLevel="1">
      <c r="B39" s="29">
        <v>43880.0</v>
      </c>
      <c r="C39" s="30" t="str">
        <f>HYPERLINK("https://docs.google.com/document/d/1tN8yaEgitqGAt9QwTjVshcAsxslSq-5T9tzaL1HIiH0/edit","R.I.3.3")</f>
        <v>R.I.3.3</v>
      </c>
      <c r="D39" s="33" t="s">
        <v>52</v>
      </c>
      <c r="E39" s="32" t="s">
        <v>21</v>
      </c>
      <c r="F39" s="33" t="s">
        <v>42</v>
      </c>
      <c r="G39" s="34" t="s">
        <v>53</v>
      </c>
      <c r="H39" s="48" t="str">
        <f>HYPERLINK("https://drive.google.com/a/fortsmithschools.org/file/d/1bVlzci5GzBnfNWXy_mvln2NRxnbMfF25/view?usp=sharing","Ancient Olympics and Our Olympics")</f>
        <v>Ancient Olympics and Our Olympics</v>
      </c>
      <c r="I39" s="65" t="s">
        <v>54</v>
      </c>
    </row>
    <row r="40" ht="63.0" customHeight="1" outlineLevel="1">
      <c r="B40" s="27"/>
      <c r="C40" s="27"/>
      <c r="D40" s="27"/>
      <c r="E40" s="27"/>
      <c r="F40" s="27"/>
      <c r="G40" s="34" t="s">
        <v>55</v>
      </c>
      <c r="H40" s="27"/>
      <c r="I40" s="27"/>
    </row>
    <row r="41" ht="76.5" customHeight="1" outlineLevel="1">
      <c r="B41" s="9"/>
      <c r="C41" s="9"/>
      <c r="D41" s="9"/>
      <c r="E41" s="9"/>
      <c r="F41" s="9"/>
      <c r="G41" s="34" t="s">
        <v>56</v>
      </c>
      <c r="H41" s="27"/>
      <c r="I41" s="9"/>
    </row>
    <row r="42" ht="70.5" customHeight="1" outlineLevel="1">
      <c r="B42" s="22">
        <v>43881.0</v>
      </c>
      <c r="C42" s="23" t="str">
        <f>HYPERLINK("https://docs.google.com/document/d/1tN8yaEgitqGAt9QwTjVshcAsxslSq-5T9tzaL1HIiH0/edit","R.I.3.3")</f>
        <v>R.I.3.3</v>
      </c>
      <c r="D42" s="24" t="s">
        <v>52</v>
      </c>
      <c r="E42" s="25" t="s">
        <v>21</v>
      </c>
      <c r="F42" s="66" t="s">
        <v>42</v>
      </c>
      <c r="G42" s="28" t="s">
        <v>57</v>
      </c>
      <c r="H42" s="49" t="str">
        <f>HYPERLINK("https://drive.google.com/a/fortsmithschools.org/file/d/1bVlzci5GzBnfNWXy_mvln2NRxnbMfF25/view?usp=sharing","Ancient Olympics and Our Olympics")</f>
        <v>Ancient Olympics and Our Olympics</v>
      </c>
      <c r="I42" s="64" t="s">
        <v>58</v>
      </c>
    </row>
    <row r="43" ht="61.5" customHeight="1" outlineLevel="1">
      <c r="B43" s="27"/>
      <c r="C43" s="27"/>
      <c r="D43" s="27"/>
      <c r="E43" s="27"/>
      <c r="F43" s="56"/>
      <c r="G43" s="28" t="s">
        <v>59</v>
      </c>
      <c r="H43" s="27"/>
      <c r="I43" s="27"/>
    </row>
    <row r="44" ht="64.5" customHeight="1" outlineLevel="1">
      <c r="B44" s="9"/>
      <c r="C44" s="9"/>
      <c r="D44" s="9"/>
      <c r="E44" s="9"/>
      <c r="F44" s="59"/>
      <c r="G44" s="28" t="s">
        <v>60</v>
      </c>
      <c r="H44" s="9"/>
      <c r="I44" s="9"/>
    </row>
    <row r="45" ht="69.0" customHeight="1" outlineLevel="1">
      <c r="B45" s="29">
        <v>43882.0</v>
      </c>
      <c r="C45" s="30" t="str">
        <f>HYPERLINK("https://docs.google.com/document/d/1tN8yaEgitqGAt9QwTjVshcAsxslSq-5T9tzaL1HIiH0/edit","R.I.3.3")</f>
        <v>R.I.3.3</v>
      </c>
      <c r="D45" s="33" t="s">
        <v>52</v>
      </c>
      <c r="E45" s="32" t="s">
        <v>21</v>
      </c>
      <c r="F45" s="67" t="s">
        <v>42</v>
      </c>
      <c r="G45" s="34" t="s">
        <v>61</v>
      </c>
      <c r="H45" s="68" t="str">
        <f>HYPERLINK("https://drive.google.com/a/fortsmithschools.org/file/d/1bVlzci5GzBnfNWXy_mvln2NRxnbMfF25/view?usp=sharing","Ancient Olympics and Our Olympics")</f>
        <v>Ancient Olympics and Our Olympics</v>
      </c>
      <c r="I45" s="32"/>
    </row>
    <row r="46" ht="60.0" customHeight="1" outlineLevel="1">
      <c r="B46" s="27"/>
      <c r="C46" s="27"/>
      <c r="D46" s="27"/>
      <c r="E46" s="27"/>
      <c r="F46" s="56"/>
      <c r="G46" s="34" t="s">
        <v>62</v>
      </c>
      <c r="H46" s="27"/>
      <c r="I46" s="27"/>
    </row>
    <row r="47" ht="70.5" customHeight="1" outlineLevel="1">
      <c r="B47" s="9"/>
      <c r="C47" s="9"/>
      <c r="D47" s="9"/>
      <c r="E47" s="9"/>
      <c r="F47" s="59"/>
      <c r="G47" s="34" t="s">
        <v>63</v>
      </c>
      <c r="H47" s="9"/>
      <c r="I47" s="9"/>
    </row>
    <row r="48" ht="18.75" customHeight="1">
      <c r="A48" s="18" t="s">
        <v>64</v>
      </c>
      <c r="B48" s="19"/>
      <c r="C48" s="19"/>
      <c r="D48" s="19"/>
      <c r="E48" s="19"/>
      <c r="F48" s="19"/>
      <c r="G48" s="19"/>
      <c r="H48" s="19"/>
      <c r="I48" s="20"/>
    </row>
    <row r="49" ht="63.0" customHeight="1" outlineLevel="1">
      <c r="A49" s="69" t="s">
        <v>64</v>
      </c>
      <c r="B49" s="22">
        <v>43885.0</v>
      </c>
      <c r="C49" s="23" t="str">
        <f>HYPERLINK("https://docs.google.com/document/d/1tN8yaEgitqGAt9QwTjVshcAsxslSq-5T9tzaL1HIiH0/edit","R.I.3.3")</f>
        <v>R.I.3.3</v>
      </c>
      <c r="D49" s="24" t="s">
        <v>52</v>
      </c>
      <c r="E49" s="25" t="s">
        <v>21</v>
      </c>
      <c r="F49" s="66" t="s">
        <v>42</v>
      </c>
      <c r="G49" s="28" t="s">
        <v>65</v>
      </c>
      <c r="H49" s="49" t="str">
        <f>HYPERLINK("https://drive.google.com/a/fortsmithschools.org/file/d/1bVlzci5GzBnfNWXy_mvln2NRxnbMfF25/view?usp=sharing","Ancient Olympics and Our Olympics")</f>
        <v>Ancient Olympics and Our Olympics</v>
      </c>
      <c r="I49" s="25" t="s">
        <v>66</v>
      </c>
    </row>
    <row r="50" ht="67.5" customHeight="1" outlineLevel="1">
      <c r="B50" s="27"/>
      <c r="C50" s="27"/>
      <c r="D50" s="27"/>
      <c r="E50" s="27"/>
      <c r="F50" s="56"/>
      <c r="G50" s="28" t="s">
        <v>67</v>
      </c>
      <c r="H50" s="9"/>
      <c r="I50" s="27"/>
    </row>
    <row r="51" ht="66.0" customHeight="1" outlineLevel="1">
      <c r="B51" s="9"/>
      <c r="C51" s="9"/>
      <c r="D51" s="9"/>
      <c r="E51" s="9"/>
      <c r="F51" s="59"/>
      <c r="G51" s="28" t="s">
        <v>68</v>
      </c>
      <c r="H51" s="70" t="str">
        <f>HYPERLINK("https://docs.google.com/document/d/10XIt_T2IAtflae4plrLN5WivTf8E78HodO7JzMIL2mI/edit","CFA 02")</f>
        <v>CFA 02</v>
      </c>
      <c r="I51" s="9"/>
    </row>
    <row r="52" ht="66.0" customHeight="1" outlineLevel="1">
      <c r="B52" s="29">
        <v>43886.0</v>
      </c>
      <c r="C52" s="30" t="str">
        <f>HYPERLINK("https://docs.google.com/document/d/1tN8yaEgitqGAt9QwTjVshcAsxslSq-5T9tzaL1HIiH0/edit","R.I.3.3")</f>
        <v>R.I.3.3</v>
      </c>
      <c r="D52" s="33" t="s">
        <v>52</v>
      </c>
      <c r="E52" s="32" t="s">
        <v>21</v>
      </c>
      <c r="F52" s="67" t="s">
        <v>42</v>
      </c>
      <c r="G52" s="34" t="s">
        <v>69</v>
      </c>
      <c r="H52" s="71" t="str">
        <f>HYPERLINK("https://docs.google.com/document/d/1ogvWOHs3Ldp5z7sdz599PbTRbkgDw0-aNi96W8SY_Xw/edit","Germination Station")</f>
        <v>Germination Station</v>
      </c>
      <c r="I52" s="32" t="s">
        <v>70</v>
      </c>
    </row>
    <row r="53" ht="63.0" customHeight="1" outlineLevel="1">
      <c r="B53" s="27"/>
      <c r="C53" s="27"/>
      <c r="D53" s="27"/>
      <c r="E53" s="27"/>
      <c r="F53" s="56"/>
      <c r="G53" s="72" t="s">
        <v>71</v>
      </c>
      <c r="H53" s="51" t="str">
        <f>HYPERLINK("https://drive.google.com/open?id=1KhFVoC1R5nA6FxUn8LGYWa0y7h6vcH-fWF7Wkicr6cY","Practice Notes")</f>
        <v>Practice Notes</v>
      </c>
      <c r="I53" s="27"/>
    </row>
    <row r="54" ht="70.5" customHeight="1" outlineLevel="1">
      <c r="B54" s="9"/>
      <c r="C54" s="9"/>
      <c r="D54" s="9"/>
      <c r="E54" s="9"/>
      <c r="F54" s="59"/>
      <c r="G54" s="57"/>
      <c r="H54" s="9"/>
      <c r="I54" s="9"/>
    </row>
    <row r="55" ht="97.5" customHeight="1" outlineLevel="1">
      <c r="B55" s="22">
        <v>43887.0</v>
      </c>
      <c r="C55" s="62" t="str">
        <f>HYPERLINK("https://docs.google.com/document/d/1tN8yaEgitqGAt9QwTjVshcAsxslSq-5T9tzaL1HIiH0/edit","R.I.3.3")</f>
        <v>R.I.3.3</v>
      </c>
      <c r="D55" s="37" t="s">
        <v>20</v>
      </c>
      <c r="E55" s="25" t="s">
        <v>21</v>
      </c>
      <c r="F55" s="66" t="s">
        <v>42</v>
      </c>
      <c r="G55" s="28" t="s">
        <v>72</v>
      </c>
      <c r="H55" s="73" t="str">
        <f>HYPERLINK("https://drive.google.com/a/fortsmithschools.org/file/d/1bVlzci5GzBnfNWXy_mvln2NRxnbMfF25/view?usp=sharing","Long Nile and Amazing Amazon")</f>
        <v>Long Nile and Amazing Amazon</v>
      </c>
      <c r="I55" s="25"/>
    </row>
    <row r="56" ht="75.0" customHeight="1" outlineLevel="1">
      <c r="B56" s="27"/>
      <c r="C56" s="55"/>
      <c r="D56" s="37" t="s">
        <v>26</v>
      </c>
      <c r="E56" s="27"/>
      <c r="F56" s="56"/>
      <c r="G56" s="28" t="s">
        <v>73</v>
      </c>
      <c r="H56" s="49" t="str">
        <f>HYPERLINK("https://drive.google.com/a/fortsmithschools.org/file/d/1bVlzci5GzBnfNWXy_mvln2NRxnbMfF25/view?usp=sharing","Lion and Tiger")</f>
        <v>Lion and Tiger</v>
      </c>
      <c r="I56" s="27"/>
    </row>
    <row r="57" ht="82.5" customHeight="1" outlineLevel="1">
      <c r="B57" s="9"/>
      <c r="C57" s="57"/>
      <c r="D57" s="37" t="s">
        <v>74</v>
      </c>
      <c r="E57" s="9"/>
      <c r="F57" s="59"/>
      <c r="G57" s="28" t="s">
        <v>75</v>
      </c>
      <c r="H57" s="49" t="str">
        <f>HYPERLINK("https://docs.google.com/document/d/1YFCjcecAjmJK3S5EbyhJPE0vbwgNKF-3zO_3fFWpWbw/edit","Text Type and Structure Practice")</f>
        <v>Text Type and Structure Practice</v>
      </c>
      <c r="I57" s="9"/>
    </row>
    <row r="58" ht="100.5" customHeight="1" outlineLevel="1">
      <c r="B58" s="29">
        <v>43888.0</v>
      </c>
      <c r="C58" s="74" t="str">
        <f>HYPERLINK("https://docs.google.com/document/d/1tN8yaEgitqGAt9QwTjVshcAsxslSq-5T9tzaL1HIiH0/edit","R.I.3.3")</f>
        <v>R.I.3.3</v>
      </c>
      <c r="D58" s="75" t="s">
        <v>20</v>
      </c>
      <c r="E58" s="32" t="s">
        <v>21</v>
      </c>
      <c r="F58" s="67" t="s">
        <v>42</v>
      </c>
      <c r="G58" s="42" t="s">
        <v>76</v>
      </c>
      <c r="H58" s="76" t="str">
        <f>HYPERLINK("https://drive.google.com/a/fortsmithschools.org/file/d/1bVlzci5GzBnfNWXy_mvln2NRxnbMfF25/view?usp=sharing","Long Nile and Amazing Amazon")</f>
        <v>Long Nile and Amazing Amazon</v>
      </c>
      <c r="I58" s="32"/>
    </row>
    <row r="59" ht="87.0" customHeight="1" outlineLevel="1">
      <c r="B59" s="27"/>
      <c r="C59" s="55"/>
      <c r="D59" s="75" t="s">
        <v>26</v>
      </c>
      <c r="E59" s="27"/>
      <c r="F59" s="56"/>
      <c r="G59" s="42" t="s">
        <v>77</v>
      </c>
      <c r="H59" s="76" t="str">
        <f>HYPERLINK("https://drive.google.com/a/fortsmithschools.org/file/d/1bVlzci5GzBnfNWXy_mvln2NRxnbMfF25/view?usp=sharing","Lion and Tiger")</f>
        <v>Lion and Tiger</v>
      </c>
      <c r="I59" s="27"/>
    </row>
    <row r="60" ht="76.5" customHeight="1" outlineLevel="1">
      <c r="B60" s="9"/>
      <c r="C60" s="57"/>
      <c r="D60" s="75" t="s">
        <v>74</v>
      </c>
      <c r="E60" s="9"/>
      <c r="F60" s="59"/>
      <c r="G60" s="42" t="s">
        <v>78</v>
      </c>
      <c r="H60" s="27"/>
      <c r="I60" s="9"/>
    </row>
    <row r="61" ht="105.0" customHeight="1" outlineLevel="1">
      <c r="B61" s="22">
        <v>43889.0</v>
      </c>
      <c r="C61" s="23" t="str">
        <f>HYPERLINK("https://docs.google.com/document/d/1tN8yaEgitqGAt9QwTjVshcAsxslSq-5T9tzaL1HIiH0/edit","R.I.3.3")</f>
        <v>R.I.3.3</v>
      </c>
      <c r="D61" s="37" t="s">
        <v>20</v>
      </c>
      <c r="E61" s="25" t="s">
        <v>21</v>
      </c>
      <c r="F61" s="66" t="s">
        <v>42</v>
      </c>
      <c r="G61" s="28" t="s">
        <v>79</v>
      </c>
      <c r="H61" s="49" t="str">
        <f>HYPERLINK("https://docs.google.com/document/d/1ExfS05aaLGgQg5dMRli91XPuRbtH5Pvs8-DpA1Ffsws/edit","CSA")</f>
        <v>CSA</v>
      </c>
      <c r="I61" s="25"/>
    </row>
    <row r="62" ht="82.5" customHeight="1" outlineLevel="1">
      <c r="B62" s="27"/>
      <c r="C62" s="27"/>
      <c r="D62" s="37" t="s">
        <v>26</v>
      </c>
      <c r="E62" s="27"/>
      <c r="F62" s="56"/>
      <c r="G62" s="28" t="s">
        <v>80</v>
      </c>
      <c r="H62" s="27"/>
      <c r="I62" s="27"/>
    </row>
    <row r="63" ht="78.0" customHeight="1" outlineLevel="1">
      <c r="B63" s="9"/>
      <c r="C63" s="9"/>
      <c r="D63" s="37" t="s">
        <v>74</v>
      </c>
      <c r="E63" s="9"/>
      <c r="F63" s="59"/>
      <c r="G63" s="28" t="s">
        <v>81</v>
      </c>
      <c r="H63" s="9"/>
      <c r="I63" s="9"/>
    </row>
  </sheetData>
  <mergeCells count="131">
    <mergeCell ref="C5:C7"/>
    <mergeCell ref="D5:D7"/>
    <mergeCell ref="E5:E7"/>
    <mergeCell ref="F5:F7"/>
    <mergeCell ref="G5:G6"/>
    <mergeCell ref="H5:H7"/>
    <mergeCell ref="B5:B7"/>
    <mergeCell ref="B8:B9"/>
    <mergeCell ref="C8:C9"/>
    <mergeCell ref="D8:D9"/>
    <mergeCell ref="E8:E9"/>
    <mergeCell ref="F8:F9"/>
    <mergeCell ref="H8:H9"/>
    <mergeCell ref="I8:I9"/>
    <mergeCell ref="B23:B25"/>
    <mergeCell ref="C23:C25"/>
    <mergeCell ref="B26:B28"/>
    <mergeCell ref="C26:C28"/>
    <mergeCell ref="A17:A31"/>
    <mergeCell ref="A33:A47"/>
    <mergeCell ref="A49:A63"/>
    <mergeCell ref="B13:B15"/>
    <mergeCell ref="C13:C15"/>
    <mergeCell ref="B17:B19"/>
    <mergeCell ref="C17:C19"/>
    <mergeCell ref="B20:B22"/>
    <mergeCell ref="C20:C22"/>
    <mergeCell ref="B29:B31"/>
    <mergeCell ref="B33:B35"/>
    <mergeCell ref="B36:B38"/>
    <mergeCell ref="C36:C38"/>
    <mergeCell ref="B39:B41"/>
    <mergeCell ref="C39:C41"/>
    <mergeCell ref="B42:B44"/>
    <mergeCell ref="C42:C44"/>
    <mergeCell ref="B55:B57"/>
    <mergeCell ref="B58:B60"/>
    <mergeCell ref="B61:B63"/>
    <mergeCell ref="C58:C60"/>
    <mergeCell ref="C61:C63"/>
    <mergeCell ref="B45:B47"/>
    <mergeCell ref="C45:C47"/>
    <mergeCell ref="B49:B51"/>
    <mergeCell ref="C49:C51"/>
    <mergeCell ref="B52:B54"/>
    <mergeCell ref="C52:C54"/>
    <mergeCell ref="C55:C57"/>
    <mergeCell ref="E20:E22"/>
    <mergeCell ref="E23:E25"/>
    <mergeCell ref="D13:D14"/>
    <mergeCell ref="E13:E15"/>
    <mergeCell ref="D17:D18"/>
    <mergeCell ref="E17:E19"/>
    <mergeCell ref="F17:F19"/>
    <mergeCell ref="D20:D21"/>
    <mergeCell ref="F23:F25"/>
    <mergeCell ref="D23:D24"/>
    <mergeCell ref="E26:E28"/>
    <mergeCell ref="F26:F28"/>
    <mergeCell ref="H27:H28"/>
    <mergeCell ref="C29:I31"/>
    <mergeCell ref="A32:I32"/>
    <mergeCell ref="C33:I35"/>
    <mergeCell ref="H39:H41"/>
    <mergeCell ref="I39:I41"/>
    <mergeCell ref="D26:D27"/>
    <mergeCell ref="D36:D38"/>
    <mergeCell ref="E36:E38"/>
    <mergeCell ref="F36:F38"/>
    <mergeCell ref="G36:G38"/>
    <mergeCell ref="H36:H38"/>
    <mergeCell ref="D39:D41"/>
    <mergeCell ref="H49:H50"/>
    <mergeCell ref="I49:I51"/>
    <mergeCell ref="I52:I54"/>
    <mergeCell ref="G53:G54"/>
    <mergeCell ref="H53:H54"/>
    <mergeCell ref="I55:I57"/>
    <mergeCell ref="D45:D47"/>
    <mergeCell ref="E45:E47"/>
    <mergeCell ref="F45:F47"/>
    <mergeCell ref="H45:H47"/>
    <mergeCell ref="I45:I47"/>
    <mergeCell ref="A48:I48"/>
    <mergeCell ref="D49:D51"/>
    <mergeCell ref="E58:E60"/>
    <mergeCell ref="F58:F60"/>
    <mergeCell ref="I58:I60"/>
    <mergeCell ref="H59:H60"/>
    <mergeCell ref="E61:E63"/>
    <mergeCell ref="F61:F63"/>
    <mergeCell ref="H61:H63"/>
    <mergeCell ref="I61:I63"/>
    <mergeCell ref="E49:E51"/>
    <mergeCell ref="F49:F51"/>
    <mergeCell ref="D52:D54"/>
    <mergeCell ref="E52:E54"/>
    <mergeCell ref="F52:F54"/>
    <mergeCell ref="E55:E57"/>
    <mergeCell ref="F55:F57"/>
    <mergeCell ref="B10:B12"/>
    <mergeCell ref="C10:C12"/>
    <mergeCell ref="D10:D11"/>
    <mergeCell ref="E10:E12"/>
    <mergeCell ref="I5:I7"/>
    <mergeCell ref="I10:I12"/>
    <mergeCell ref="I17:I19"/>
    <mergeCell ref="I26:I28"/>
    <mergeCell ref="I36:I38"/>
    <mergeCell ref="F13:F15"/>
    <mergeCell ref="I13:I15"/>
    <mergeCell ref="B1:E1"/>
    <mergeCell ref="F1:I1"/>
    <mergeCell ref="A2:A3"/>
    <mergeCell ref="B2:I2"/>
    <mergeCell ref="A4:I4"/>
    <mergeCell ref="A5:A15"/>
    <mergeCell ref="F10:F12"/>
    <mergeCell ref="A16:I16"/>
    <mergeCell ref="F20:F22"/>
    <mergeCell ref="H20:H22"/>
    <mergeCell ref="I20:I22"/>
    <mergeCell ref="H23:H25"/>
    <mergeCell ref="I23:I25"/>
    <mergeCell ref="E39:E41"/>
    <mergeCell ref="F39:F41"/>
    <mergeCell ref="D42:D44"/>
    <mergeCell ref="E42:E44"/>
    <mergeCell ref="F42:F44"/>
    <mergeCell ref="H42:H44"/>
    <mergeCell ref="I42:I44"/>
  </mergeCells>
  <dataValidations>
    <dataValidation type="custom" allowBlank="1" showDropDown="1" sqref="B5 B8 B10 B13 B17 B20 B23 B26 B29 B33 B36 B39 B42 B45 B49 B52 B55 B58 B61">
      <formula1>OR(NOT(ISERROR(DATEVALUE(B5))), AND(ISNUMBER(B5), LEFT(CELL("format", B5))="D"))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