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Ryan.Reeves\Dropbox\BS\"/>
    </mc:Choice>
  </mc:AlternateContent>
  <xr:revisionPtr revIDLastSave="0" documentId="8_{3DD01CA2-C8B9-4662-BEE6-B12CAB9ADDF0}" xr6:coauthVersionLast="47" xr6:coauthVersionMax="47" xr10:uidLastSave="{00000000-0000-0000-0000-000000000000}"/>
  <bookViews>
    <workbookView xWindow="28680" yWindow="-120" windowWidth="29040" windowHeight="15840" xr2:uid="{00000000-000D-0000-FFFF-FFFF00000000}"/>
  </bookViews>
  <sheets>
    <sheet name="2021-2022" sheetId="1" r:id="rId1"/>
    <sheet name="2020-2021" sheetId="2" r:id="rId2"/>
    <sheet name="2019-2020" sheetId="3" r:id="rId3"/>
    <sheet name="2018-2019"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D6cMUIvYraIAg/cmLtwMDwv5M/A=="/>
    </ext>
  </extLst>
</workbook>
</file>

<file path=xl/calcChain.xml><?xml version="1.0" encoding="utf-8"?>
<calcChain xmlns="http://schemas.openxmlformats.org/spreadsheetml/2006/main">
  <c r="I104" i="4" l="1"/>
  <c r="G104" i="4"/>
  <c r="I103" i="4"/>
  <c r="I102" i="4"/>
  <c r="G102" i="4"/>
  <c r="I101" i="4"/>
  <c r="G101" i="4"/>
  <c r="I98" i="4"/>
  <c r="G98" i="4"/>
  <c r="I97" i="4"/>
  <c r="G97" i="4"/>
  <c r="I96" i="4"/>
  <c r="G96" i="4"/>
  <c r="I95" i="4"/>
  <c r="G95" i="4"/>
  <c r="I92" i="4"/>
  <c r="G92" i="4"/>
  <c r="I91" i="4"/>
  <c r="G91" i="4"/>
  <c r="I90" i="4"/>
  <c r="G90" i="4"/>
  <c r="I89" i="4"/>
  <c r="G89" i="4"/>
  <c r="I86" i="4"/>
  <c r="G86" i="4"/>
  <c r="I85" i="4"/>
  <c r="G85" i="4"/>
  <c r="I84" i="4"/>
  <c r="G84" i="4"/>
  <c r="I83" i="4"/>
  <c r="G83" i="4"/>
  <c r="I80" i="4"/>
  <c r="G80" i="4"/>
  <c r="I79" i="4"/>
  <c r="G79" i="4"/>
  <c r="I78" i="4"/>
  <c r="G78" i="4"/>
  <c r="I77" i="4"/>
  <c r="G77" i="4"/>
  <c r="I74" i="4"/>
  <c r="G74" i="4"/>
  <c r="I73" i="4"/>
  <c r="G73" i="4"/>
  <c r="I72" i="4"/>
  <c r="G72" i="4"/>
  <c r="I71" i="4"/>
  <c r="G71" i="4"/>
  <c r="I68" i="4"/>
  <c r="G68" i="4"/>
  <c r="I67" i="4"/>
  <c r="G67" i="4"/>
  <c r="I66" i="4"/>
  <c r="G66" i="4"/>
  <c r="I65" i="4"/>
  <c r="G65" i="4"/>
  <c r="I64" i="4"/>
  <c r="G64" i="4"/>
  <c r="I63" i="4"/>
  <c r="G63" i="4"/>
  <c r="I62" i="4"/>
  <c r="G62" i="4"/>
  <c r="I61" i="4"/>
  <c r="G61" i="4"/>
  <c r="I58" i="4"/>
  <c r="G58" i="4"/>
  <c r="I57" i="4"/>
  <c r="G57" i="4"/>
  <c r="I56" i="4"/>
  <c r="G56" i="4"/>
  <c r="I55" i="4"/>
  <c r="G55" i="4"/>
  <c r="I54" i="4"/>
  <c r="G54" i="4"/>
  <c r="I53" i="4"/>
  <c r="G53" i="4"/>
  <c r="I52" i="4"/>
  <c r="G52" i="4"/>
  <c r="I51" i="4"/>
  <c r="G51" i="4"/>
  <c r="I50" i="4"/>
  <c r="G50" i="4"/>
  <c r="I49" i="4"/>
  <c r="G49" i="4"/>
  <c r="I48" i="4"/>
  <c r="G48" i="4"/>
  <c r="I47" i="4"/>
  <c r="G47" i="4"/>
  <c r="I44" i="4"/>
  <c r="G44" i="4"/>
  <c r="I43" i="4"/>
  <c r="G43" i="4"/>
  <c r="I42" i="4"/>
  <c r="G42" i="4"/>
  <c r="I41" i="4"/>
  <c r="G41" i="4"/>
  <c r="I38" i="4"/>
  <c r="G38" i="4"/>
  <c r="I37" i="4"/>
  <c r="G37" i="4"/>
  <c r="I36" i="4"/>
  <c r="G36" i="4"/>
  <c r="I35" i="4"/>
  <c r="G35" i="4"/>
  <c r="I32" i="4"/>
  <c r="G32" i="4"/>
  <c r="I31" i="4"/>
  <c r="G31" i="4"/>
  <c r="I30" i="4"/>
  <c r="G30" i="4"/>
  <c r="I29" i="4"/>
  <c r="G29" i="4"/>
  <c r="I26" i="4"/>
  <c r="G26" i="4"/>
  <c r="I25" i="4"/>
  <c r="G25" i="4"/>
  <c r="I24" i="4"/>
  <c r="G24" i="4"/>
  <c r="I23" i="4"/>
  <c r="G23" i="4"/>
  <c r="I20" i="4"/>
  <c r="G20" i="4"/>
  <c r="I19" i="4"/>
  <c r="G19" i="4"/>
  <c r="I18" i="4"/>
  <c r="G18" i="4"/>
  <c r="I17" i="4"/>
  <c r="G17" i="4"/>
  <c r="I16" i="4"/>
  <c r="G16" i="4"/>
  <c r="I13" i="4"/>
  <c r="G13" i="4"/>
  <c r="I12" i="4"/>
  <c r="G12" i="4"/>
  <c r="I11" i="4"/>
  <c r="G11" i="4"/>
  <c r="G10" i="4"/>
  <c r="I7" i="4"/>
  <c r="G7" i="4"/>
  <c r="I6" i="4"/>
  <c r="G6" i="4"/>
  <c r="I5" i="4"/>
  <c r="G5" i="4"/>
  <c r="G4" i="4"/>
  <c r="I98" i="3"/>
  <c r="I97" i="3"/>
  <c r="I96" i="3"/>
  <c r="G96" i="3"/>
  <c r="I93" i="3"/>
  <c r="G93" i="3"/>
  <c r="I92" i="3"/>
  <c r="G92" i="3"/>
  <c r="I91" i="3"/>
  <c r="G91" i="3"/>
  <c r="I88" i="3"/>
  <c r="G88" i="3"/>
  <c r="I87" i="3"/>
  <c r="G87" i="3"/>
  <c r="I84" i="3"/>
  <c r="G84" i="3"/>
  <c r="I83" i="3"/>
  <c r="G83" i="3"/>
  <c r="I82" i="3"/>
  <c r="G82" i="3"/>
  <c r="I79" i="3"/>
  <c r="G79" i="3"/>
  <c r="I78" i="3"/>
  <c r="G78" i="3"/>
  <c r="I77" i="3"/>
  <c r="G77" i="3"/>
  <c r="I74" i="3"/>
  <c r="G74" i="3"/>
  <c r="I72" i="3"/>
  <c r="G72" i="3"/>
  <c r="I71" i="3"/>
  <c r="G71" i="3"/>
  <c r="I65" i="3"/>
  <c r="G65" i="3"/>
  <c r="I62" i="3"/>
  <c r="G62" i="3"/>
  <c r="I61" i="3"/>
  <c r="G61" i="3"/>
  <c r="I60" i="3"/>
  <c r="G60" i="3"/>
  <c r="I59" i="3"/>
  <c r="G59" i="3"/>
  <c r="I56" i="3"/>
  <c r="G56" i="3"/>
  <c r="I55" i="3"/>
  <c r="G55" i="3"/>
  <c r="I54" i="3"/>
  <c r="G54" i="3"/>
  <c r="I53" i="3"/>
  <c r="G53" i="3"/>
  <c r="I52" i="3"/>
  <c r="G52" i="3"/>
  <c r="I51" i="3"/>
  <c r="G51" i="3"/>
  <c r="I48" i="3"/>
  <c r="G48" i="3"/>
  <c r="I47" i="3"/>
  <c r="G47" i="3"/>
  <c r="I46" i="3"/>
  <c r="G46" i="3"/>
  <c r="I45" i="3"/>
  <c r="G45" i="3"/>
  <c r="I44" i="3"/>
  <c r="G44" i="3"/>
  <c r="I43" i="3"/>
  <c r="G43" i="3"/>
  <c r="I42" i="3"/>
  <c r="G42" i="3"/>
  <c r="I41" i="3"/>
  <c r="G41" i="3"/>
  <c r="I38" i="3"/>
  <c r="G38" i="3"/>
  <c r="I37" i="3"/>
  <c r="G37" i="3"/>
  <c r="I36" i="3"/>
  <c r="G36" i="3"/>
  <c r="I33" i="3"/>
  <c r="G33" i="3"/>
  <c r="I32" i="3"/>
  <c r="G32" i="3"/>
  <c r="I31" i="3"/>
  <c r="G31" i="3"/>
  <c r="I28" i="3"/>
  <c r="G28" i="3"/>
  <c r="I27" i="3"/>
  <c r="G27" i="3"/>
  <c r="I26" i="3"/>
  <c r="G26" i="3"/>
  <c r="I23" i="3"/>
  <c r="G23" i="3"/>
  <c r="I22" i="3"/>
  <c r="G22" i="3"/>
  <c r="I21" i="3"/>
  <c r="G21" i="3"/>
  <c r="I18" i="3"/>
  <c r="G18" i="3"/>
  <c r="I17" i="3"/>
  <c r="G17" i="3"/>
  <c r="I16" i="3"/>
  <c r="G16" i="3"/>
  <c r="I13" i="3"/>
  <c r="G13" i="3"/>
  <c r="I12" i="3"/>
  <c r="G12" i="3"/>
  <c r="I11" i="3"/>
  <c r="G11" i="3"/>
  <c r="I10" i="3"/>
  <c r="G10" i="3"/>
  <c r="I7" i="3"/>
  <c r="G7" i="3"/>
  <c r="I6" i="3"/>
  <c r="G6" i="3"/>
  <c r="I5" i="3"/>
  <c r="G5" i="3"/>
  <c r="I4" i="3"/>
  <c r="G4" i="3"/>
  <c r="I123" i="2"/>
  <c r="G123" i="2"/>
  <c r="G122" i="2"/>
  <c r="I121" i="2"/>
  <c r="G121" i="2"/>
  <c r="I120" i="2"/>
  <c r="G120" i="2"/>
  <c r="I117" i="2"/>
  <c r="G117" i="2"/>
  <c r="I116" i="2"/>
  <c r="G116" i="2"/>
  <c r="I115" i="2"/>
  <c r="G115" i="2"/>
  <c r="I114" i="2"/>
  <c r="G114" i="2"/>
  <c r="I111" i="2"/>
  <c r="G111" i="2"/>
  <c r="I110" i="2"/>
  <c r="G110" i="2"/>
  <c r="I109" i="2"/>
  <c r="G109" i="2"/>
  <c r="I105" i="2"/>
  <c r="G105" i="2"/>
  <c r="I104" i="2"/>
  <c r="G104" i="2"/>
  <c r="I103" i="2"/>
  <c r="G103" i="2"/>
  <c r="I102" i="2"/>
  <c r="G102" i="2"/>
  <c r="I99" i="2"/>
  <c r="G99" i="2"/>
  <c r="I98" i="2"/>
  <c r="G98" i="2"/>
  <c r="I97" i="2"/>
  <c r="G97" i="2"/>
  <c r="I96" i="2"/>
  <c r="G96" i="2"/>
  <c r="I93" i="2"/>
  <c r="G93" i="2"/>
  <c r="I89" i="2"/>
  <c r="G89" i="2"/>
  <c r="I87" i="2"/>
  <c r="G87" i="2"/>
  <c r="K85" i="2"/>
  <c r="I85" i="2"/>
  <c r="G85" i="2"/>
  <c r="K84" i="2"/>
  <c r="I84" i="2"/>
  <c r="G84" i="2"/>
  <c r="K83" i="2"/>
  <c r="I83" i="2"/>
  <c r="G83" i="2"/>
  <c r="G81" i="2"/>
  <c r="K80" i="2"/>
  <c r="I80" i="2"/>
  <c r="G80" i="2"/>
  <c r="I79" i="2"/>
  <c r="K79" i="2" s="1"/>
  <c r="G79" i="2"/>
  <c r="I78" i="2"/>
  <c r="K78" i="2" s="1"/>
  <c r="G78" i="2"/>
  <c r="I77" i="2"/>
  <c r="K77" i="2" s="1"/>
  <c r="G77" i="2"/>
  <c r="I75" i="2"/>
  <c r="K75" i="2" s="1"/>
  <c r="G75" i="2"/>
  <c r="I74" i="2"/>
  <c r="G74" i="2"/>
  <c r="K74" i="2" s="1"/>
  <c r="K72" i="2"/>
  <c r="I72" i="2"/>
  <c r="G72" i="2"/>
  <c r="I71" i="2"/>
  <c r="K71" i="2" s="1"/>
  <c r="G71" i="2"/>
  <c r="I70" i="2"/>
  <c r="K70" i="2" s="1"/>
  <c r="G70" i="2"/>
  <c r="I69" i="2"/>
  <c r="G69" i="2"/>
  <c r="K69" i="2" s="1"/>
  <c r="M45" i="2"/>
  <c r="I45" i="2"/>
  <c r="G45" i="2"/>
  <c r="K45" i="2" s="1"/>
  <c r="M44" i="2"/>
  <c r="I44" i="2"/>
  <c r="G44" i="2"/>
  <c r="K44" i="2" s="1"/>
  <c r="M43" i="2"/>
  <c r="I43" i="2"/>
  <c r="G43" i="2"/>
  <c r="K43" i="2" s="1"/>
  <c r="M42" i="2"/>
  <c r="I42" i="2"/>
  <c r="G42" i="2"/>
  <c r="K42" i="2" s="1"/>
  <c r="M39" i="2"/>
  <c r="I39" i="2"/>
  <c r="G39" i="2"/>
  <c r="K39" i="2" s="1"/>
  <c r="M38" i="2"/>
  <c r="I38" i="2"/>
  <c r="K38" i="2" s="1"/>
  <c r="G38" i="2"/>
  <c r="M37" i="2"/>
  <c r="I37" i="2"/>
  <c r="K37" i="2" s="1"/>
  <c r="G37" i="2"/>
  <c r="M36" i="2"/>
  <c r="I36" i="2"/>
  <c r="K36" i="2" s="1"/>
  <c r="G36" i="2"/>
  <c r="M33" i="2"/>
  <c r="I33" i="2"/>
  <c r="K33" i="2" s="1"/>
  <c r="G33" i="2"/>
  <c r="M32" i="2"/>
  <c r="K32" i="2"/>
  <c r="K16" i="2"/>
  <c r="M14" i="2"/>
  <c r="K14" i="2"/>
  <c r="I14" i="2"/>
  <c r="M5" i="2"/>
  <c r="I5" i="2"/>
  <c r="K5" i="2" s="1"/>
  <c r="G5" i="2"/>
  <c r="I118" i="1"/>
  <c r="G118" i="1"/>
  <c r="I117" i="1"/>
  <c r="G117" i="1"/>
  <c r="I116" i="1"/>
  <c r="G116" i="1"/>
  <c r="I113" i="1"/>
  <c r="G113" i="1"/>
  <c r="I112" i="1"/>
  <c r="G112" i="1"/>
  <c r="I111" i="1"/>
  <c r="G111" i="1"/>
  <c r="I110" i="1"/>
  <c r="G110" i="1"/>
  <c r="I107" i="1"/>
  <c r="G107" i="1"/>
  <c r="I106" i="1"/>
  <c r="G106" i="1"/>
  <c r="I105" i="1"/>
  <c r="G105" i="1"/>
  <c r="I104" i="1"/>
  <c r="G104" i="1"/>
  <c r="I101" i="1"/>
  <c r="G101" i="1"/>
  <c r="I100" i="1"/>
  <c r="G100" i="1"/>
  <c r="I99" i="1"/>
  <c r="G99" i="1"/>
  <c r="I98" i="1"/>
  <c r="G98" i="1"/>
  <c r="I95" i="1"/>
  <c r="G95" i="1"/>
  <c r="I94" i="1"/>
  <c r="G94" i="1"/>
  <c r="I93" i="1"/>
  <c r="G93" i="1"/>
  <c r="I92" i="1"/>
  <c r="G92" i="1"/>
  <c r="I89" i="1"/>
  <c r="G89" i="1"/>
  <c r="I88" i="1"/>
  <c r="G88" i="1"/>
  <c r="I87" i="1"/>
  <c r="G87" i="1"/>
  <c r="I84" i="1"/>
  <c r="G84" i="1"/>
  <c r="I83" i="1"/>
  <c r="I78" i="1"/>
  <c r="G78" i="1"/>
  <c r="I77" i="1"/>
  <c r="G77" i="1"/>
  <c r="I76" i="1"/>
  <c r="G76" i="1"/>
  <c r="I74" i="1"/>
  <c r="G74" i="1"/>
  <c r="I73" i="1"/>
  <c r="G73" i="1"/>
  <c r="I72" i="1"/>
  <c r="G72" i="1"/>
  <c r="I70" i="1"/>
  <c r="G70" i="1"/>
  <c r="I69" i="1"/>
  <c r="G69" i="1"/>
  <c r="I68" i="1"/>
  <c r="G68" i="1"/>
  <c r="I67" i="1"/>
  <c r="G67" i="1"/>
  <c r="I63" i="1"/>
  <c r="G63" i="1"/>
  <c r="I61" i="1"/>
  <c r="G61" i="1"/>
  <c r="I60" i="1"/>
  <c r="G60" i="1"/>
  <c r="I57" i="1"/>
  <c r="G57" i="1"/>
  <c r="I56" i="1"/>
  <c r="G56" i="1"/>
  <c r="I55" i="1"/>
  <c r="G55" i="1"/>
  <c r="I54" i="1"/>
  <c r="G54" i="1"/>
  <c r="I51" i="1"/>
  <c r="G51" i="1"/>
  <c r="I50" i="1"/>
  <c r="G50" i="1"/>
  <c r="I49" i="1"/>
  <c r="G49" i="1"/>
  <c r="I48" i="1"/>
  <c r="G48" i="1"/>
  <c r="I45" i="1"/>
  <c r="G45" i="1"/>
  <c r="I44" i="1"/>
  <c r="G44" i="1"/>
  <c r="I43" i="1"/>
  <c r="G43" i="1"/>
  <c r="I42" i="1"/>
  <c r="G42" i="1"/>
  <c r="I39" i="1"/>
  <c r="G39" i="1"/>
  <c r="I38" i="1"/>
  <c r="G38" i="1"/>
  <c r="I37" i="1"/>
  <c r="G37" i="1"/>
  <c r="I36" i="1"/>
  <c r="G36" i="1"/>
  <c r="I33" i="1"/>
  <c r="G33" i="1"/>
  <c r="I32" i="1"/>
  <c r="G32" i="1"/>
  <c r="I31" i="1"/>
  <c r="G31" i="1"/>
  <c r="I30" i="1"/>
  <c r="G30" i="1"/>
  <c r="I27" i="1"/>
  <c r="G27" i="1"/>
  <c r="I26" i="1"/>
  <c r="G26" i="1"/>
  <c r="I25" i="1"/>
  <c r="G25" i="1"/>
  <c r="I24" i="1"/>
  <c r="G24" i="1"/>
</calcChain>
</file>

<file path=xl/sharedStrings.xml><?xml version="1.0" encoding="utf-8"?>
<sst xmlns="http://schemas.openxmlformats.org/spreadsheetml/2006/main" count="731" uniqueCount="251">
  <si>
    <t>CCMS -- Team Performance Tracking -- 2021-2022</t>
  </si>
  <si>
    <t>Subject</t>
  </si>
  <si>
    <t>GVC/CFA</t>
  </si>
  <si>
    <t>#Assessed</t>
  </si>
  <si>
    <t># Not Proficient the 1st time</t>
  </si>
  <si>
    <t># Not Proficient the 2nd time</t>
  </si>
  <si>
    <t>Percent Proficient the first time</t>
  </si>
  <si>
    <t>Percent Proficient the second time</t>
  </si>
  <si>
    <t>Growth after interven-tion</t>
  </si>
  <si>
    <t>Total Proficient</t>
  </si>
  <si>
    <t>Language Arts 8</t>
  </si>
  <si>
    <t>I can write for any task, audience, and purpose.</t>
  </si>
  <si>
    <t>GVC #1</t>
  </si>
  <si>
    <t>Gen. = 356</t>
  </si>
  <si>
    <t>Hon. = 127</t>
  </si>
  <si>
    <t>I can read, comprehend, and analyze grade-level literary text.</t>
  </si>
  <si>
    <t>GVC #2</t>
  </si>
  <si>
    <t>Gen. = 368</t>
  </si>
  <si>
    <t>Hon. = 149</t>
  </si>
  <si>
    <t>I can read, comprehend, and analyze grade level informational text.</t>
  </si>
  <si>
    <t>GVC #3</t>
  </si>
  <si>
    <t>Gen. = 365</t>
  </si>
  <si>
    <t>Hon. = 111</t>
  </si>
  <si>
    <t>N/A</t>
  </si>
  <si>
    <t>I can use appropriate language in my writing and speaking.</t>
  </si>
  <si>
    <t>GVC #4</t>
  </si>
  <si>
    <t>Gen. = 351</t>
  </si>
  <si>
    <t>Hon. = 120</t>
  </si>
  <si>
    <t>Lanugage Arts 9</t>
  </si>
  <si>
    <t>Gen. = 335</t>
  </si>
  <si>
    <t>Hon. = 113</t>
  </si>
  <si>
    <t>I can read, comprehend, and analyze grade-level literature.</t>
  </si>
  <si>
    <t>Gen. = 321</t>
  </si>
  <si>
    <t>Hon. = 112</t>
  </si>
  <si>
    <t>I can read, comprehend, and analyze grade-level informative text.</t>
  </si>
  <si>
    <t>Gen. = 334</t>
  </si>
  <si>
    <t>Hon. = 115</t>
  </si>
  <si>
    <t>Gen. = 320</t>
  </si>
  <si>
    <t>Biology</t>
  </si>
  <si>
    <t>Students will understand how energy flows, how matter cycles, and how organisms interact in an ecosystem.</t>
  </si>
  <si>
    <t>Students will understand the structure and function of life.</t>
  </si>
  <si>
    <t>Students will understand and identify genetic patterns</t>
  </si>
  <si>
    <t>Students will understand evolutionary change</t>
  </si>
  <si>
    <t>No data from Berger</t>
  </si>
  <si>
    <t>Science 8</t>
  </si>
  <si>
    <t>The physical world is made of atoms and molecules. Even large objects can be viewed as a combination of small particles. Energy causes particles to move and interact physically or chemically. Those interactions create a variety of substances. As molecules undergo a chemical or physical change, the number of atoms in that system remains constant. Humans use energy to refine natural resources into synthetic materials.</t>
  </si>
  <si>
    <t>Objects can store and transfer energy within systems. Energy can be transferred between objects, which involves changes in the objects energy. There is a direct relationship between an objects energy, mass, and velocity. Energy can travel in waves and may be harnessed to transmit information.</t>
  </si>
  <si>
    <t xml:space="preserve">1. Living things use energy from their environment to rearrange matter to sustain life. 2. Photosynthetic organisms are able to transfer light energy to chemical energy. 3. Consumers can break down complex food molecules to utilize the stored energy and use the particles to form new, life-sustaining molecules. 4. Ecosystems are examples of how energy can flow while matter cycles through the living and nonliving components of systems. </t>
  </si>
  <si>
    <t xml:space="preserve">Interactions of matter and energy through geologic processes have led to the uneven distribution of natural resources. Many of these resources are nonrenewable, and per-capita use can cause positive or negative consequences. Global temperatures change due to various factors, and can cause a change in regional climates. As energy flows through the physical world, natural disasters can occur that affect human life. Humans can study patterns in natural systems to anticipate and forecast some future disasters and work to mitigate the outcomes. </t>
  </si>
  <si>
    <t>Earth Systems 9</t>
  </si>
  <si>
    <t xml:space="preserve">Students will be able to describe how Matter and Energy interact In Space and analyze the implications for life on Earth </t>
  </si>
  <si>
    <t xml:space="preserve">Students will be able to describe the Processes and Patterns in Earths History from the formation to present day. </t>
  </si>
  <si>
    <t xml:space="preserve">Students will be able to describe the Interactions between the Atmosphere, Hydrosphere and Geosphere. </t>
  </si>
  <si>
    <t>Students will be able to analyze how they might solve real world problems using their understanding of Stability and Changes in Natural Resources</t>
  </si>
  <si>
    <t>Math 8</t>
  </si>
  <si>
    <t>Students can solve equations in one variable.</t>
  </si>
  <si>
    <t>Students can analyze, graph, and write equations of linear equations.</t>
  </si>
  <si>
    <t>Students can use functions to evaluate, model, and compare relationships between quantities.</t>
  </si>
  <si>
    <t>Students understand and can apply the Pythagorean Theorem.</t>
  </si>
  <si>
    <t>Secondary Mathematics I</t>
  </si>
  <si>
    <t xml:space="preserve">Students will be able to solve linear Systems of Equations exactly and approximately. </t>
  </si>
  <si>
    <t xml:space="preserve">Students will be able to graph, write, and analyze linear functions. </t>
  </si>
  <si>
    <t xml:space="preserve">Students will be able to graph, write, and analyze exponential functions. </t>
  </si>
  <si>
    <t xml:space="preserve">Students will be able to identify and use corresponding parts of congruent figures, and use theorems to find angle measures and triangle congruency. </t>
  </si>
  <si>
    <t>Foods and Nutrition (CTE)</t>
  </si>
  <si>
    <t>Students will identify the sources and function of carbohydrates and fiber and apply appropriate food preparation techniques.</t>
  </si>
  <si>
    <t>GVC #1 -- Fall</t>
  </si>
  <si>
    <t>Students will identify the sources and functions of select vitamins, minerals and water and apply appropriate food preparation techniques to foods high in these nutrients.</t>
  </si>
  <si>
    <t>GVC #2 -- Fall</t>
  </si>
  <si>
    <t>GVC #3 -- Spring</t>
  </si>
  <si>
    <t>GVC #4 -- Spring</t>
  </si>
  <si>
    <t>Fashion Design (CTE)</t>
  </si>
  <si>
    <t xml:space="preserve">Students will explore the fundamentals of fashion and associated careers. </t>
  </si>
  <si>
    <t xml:space="preserve">Discuss the history of fashion and how it is influenced by culture. </t>
  </si>
  <si>
    <t xml:space="preserve">Students will examine the use of textiles in fashion and associated careers </t>
  </si>
  <si>
    <t>Business Office Specialist (CTE)</t>
  </si>
  <si>
    <t>Students will be able to create, format and manipulate Word documents</t>
  </si>
  <si>
    <t>&gt;CFA #1</t>
  </si>
  <si>
    <t>&gt;CFA #2</t>
  </si>
  <si>
    <t>&gt;CFA #3</t>
  </si>
  <si>
    <t>Students will be able to create, format and manipulate PowerPoint presentations</t>
  </si>
  <si>
    <t>Students will be able to create, format and manipulate Excel spreadsheets</t>
  </si>
  <si>
    <t>Technology and Engineering (CTE)</t>
  </si>
  <si>
    <t>Students will pass all required safety tests with a minimum score of 100%.</t>
  </si>
  <si>
    <t>Students will understand the design process to utilize it during the design, construction and testing of their projects.  Students will start with the concept in mind and take it all the way through the testing processes.</t>
  </si>
  <si>
    <t>Students will: use machines and tools correctly for creating a JIG; demonstrate how using a JIG for creating multiple pieces of one design saves time and materials</t>
  </si>
  <si>
    <t>Not  Entered</t>
  </si>
  <si>
    <t>Students will understand the principles and basic functions of the 6 Simple Machines</t>
  </si>
  <si>
    <t>Art</t>
  </si>
  <si>
    <t>Create original art works using the elements of art of value and shading. (USOE standard Create)</t>
  </si>
  <si>
    <t>Safely use a wide variety of art mediums and techniques. (USOE standard Create) | Use an Exacto knife to create a relief sculpture from layers of cardboard.</t>
  </si>
  <si>
    <t>PE</t>
  </si>
  <si>
    <t xml:space="preserve">Students will demonstrate the basic rules of Volleyball and Flag Football </t>
  </si>
  <si>
    <t xml:space="preserve">Students will demonstrate the basic rules of Frisbee and badminton </t>
  </si>
  <si>
    <t xml:space="preserve">I will demonstrate the basic rules of Basketball and Soccer. </t>
  </si>
  <si>
    <t xml:space="preserve">I will demonstrate the basic rules of Pickle ball and Kickball. </t>
  </si>
  <si>
    <t>Weights</t>
  </si>
  <si>
    <t>Students will demonstrate proper technique and safety during circuit weight training</t>
  </si>
  <si>
    <t xml:space="preserve">I will demonstrate proper technique and safety during circuit weight training  </t>
  </si>
  <si>
    <t xml:space="preserve">I will demonstrate proper technique and safety during circuit weight training </t>
  </si>
  <si>
    <t>Geography</t>
  </si>
  <si>
    <t xml:space="preserve">I can describe the 5 themes of geography and explain how current events connect to each of these themes. </t>
  </si>
  <si>
    <t xml:space="preserve">I can identify use data to compare and analyze demographic characteristics of a region. </t>
  </si>
  <si>
    <t xml:space="preserve">I can describe and compare the major world political systems. (types of governments)  </t>
  </si>
  <si>
    <t xml:space="preserve">I can identify and differentiate the various levels of economic activities and types of economic systems. </t>
  </si>
  <si>
    <t>US History</t>
  </si>
  <si>
    <t>Students can demonstrate the effects of the Columbian Exchange on cultures, geography, and economy.</t>
  </si>
  <si>
    <t>Students will be able to understand key events and people surrounding the American Revolution and the cause and effect relationships of the outcome of the Revolutionary War.</t>
  </si>
  <si>
    <t xml:space="preserve">Students can understand the purpose of the United States Constitution and how, through the passage of time, it remains the standard that all government entities abide by, and the cause and effect analysis of various interpretations of the document. </t>
  </si>
  <si>
    <t xml:space="preserve">Westward Expansion&gt; Students will be able to understand the motivating factors involved in westward expansion as well as the effects it had on both the geography and peoples involved. </t>
  </si>
  <si>
    <t>Spanish</t>
  </si>
  <si>
    <t>Students can communicate orally using simple Spanish phrases.  Students will be able to interpret a text and elaborate on the main ideas and supporting facts.</t>
  </si>
  <si>
    <t>Students will be able to interpret a text and elaborate on the main ideas and supporting facts and read a simple Spanish story using correct pronunciation.</t>
  </si>
  <si>
    <t>Students will be able to discuss Hispanic culture, and compare and contrast Hispanic culture with U.S. culture.</t>
  </si>
  <si>
    <t>Students will be able to carry a fluent conversation in Spanish, using both present and past tense.</t>
  </si>
  <si>
    <t>*No data entered for GVC 4</t>
  </si>
  <si>
    <t>CCMS -- Team Performance Tracking -- 2020-2021</t>
  </si>
  <si>
    <t xml:space="preserve">Language Arts 8  </t>
  </si>
  <si>
    <t>I can participate in civil discussions.</t>
  </si>
  <si>
    <t>I can present information and findings in a logical and interesting way.</t>
  </si>
  <si>
    <t>I can read, comprehend, and analyze grade level literary and informational text.</t>
  </si>
  <si>
    <t>Gen. = 378</t>
  </si>
  <si>
    <t>Hon. = 91</t>
  </si>
  <si>
    <t>Gen. = 362</t>
  </si>
  <si>
    <t>Hon. = 95</t>
  </si>
  <si>
    <t xml:space="preserve">Language Arts 9   </t>
  </si>
  <si>
    <t>Gen. = 314</t>
  </si>
  <si>
    <t xml:space="preserve">Students will understand how energy flows, how matter cycles, and how organisms interact in an ecosystem. </t>
  </si>
  <si>
    <t>Gen. = 180</t>
  </si>
  <si>
    <t>Gen. = 194</t>
  </si>
  <si>
    <t>Hon. = 93</t>
  </si>
  <si>
    <t>Gen. = 195</t>
  </si>
  <si>
    <t>Gen. = 198</t>
  </si>
  <si>
    <t>8.1  Energy and Matter Interaction</t>
  </si>
  <si>
    <t>8.2 Energy Storage &amp; Transfer</t>
  </si>
  <si>
    <t>8.3 Energy &amp; Living Things</t>
  </si>
  <si>
    <t xml:space="preserve">8.4 Interactions w/ Natural Sys./Res. </t>
  </si>
  <si>
    <t>Matter &amp; Energy Interaction</t>
  </si>
  <si>
    <t>Process/Patterns in Earth's History</t>
  </si>
  <si>
    <t>3.1, 3.2, 3.3, 3.5, 3.6</t>
  </si>
  <si>
    <t>Solve Real World Problems</t>
  </si>
  <si>
    <t>Linear equations with one variable</t>
  </si>
  <si>
    <t>Analzyze, graph, write linear equations</t>
  </si>
  <si>
    <t>Functions to evaluate, model, compare...</t>
  </si>
  <si>
    <t>Pythagorean Theorem</t>
  </si>
  <si>
    <t xml:space="preserve">Students will be able to solve multi-step linear equations and create linear equations from story problems.  </t>
  </si>
  <si>
    <t xml:space="preserve">Students will consistently demonstrate kitchen safety procedures and sanitation techniques. </t>
  </si>
  <si>
    <t>Students will identify the sources and functions of  lipids (fats and oils) and apply appropriate food preparation techniques.</t>
  </si>
  <si>
    <t>Students will identify the sources and functions of proteins and apply appropriate food preparation techniques.</t>
  </si>
  <si>
    <t>GVC #5</t>
  </si>
  <si>
    <t>GVC #6</t>
  </si>
  <si>
    <t>Students will explore the current Dietary Guidelines and ChooseMyPlate.gov</t>
  </si>
  <si>
    <t>GVC #7</t>
  </si>
  <si>
    <t>Business Computers (CTE)</t>
  </si>
  <si>
    <t xml:space="preserve">Students will be able to create, format and manipulate Excel spreadsheets </t>
  </si>
  <si>
    <t>&gt;CFA #4</t>
  </si>
  <si>
    <t>Students will understand the design process and be able to utilize it during the design, construction and testing of their projects.  Students will start with the concept in mind and take it all the way through the testing processes.</t>
  </si>
  <si>
    <t>Students will use machines and tools correctly for creating a JIG; demonstrate how using a JIG for creating multiple pieces of one design saves time and materials</t>
  </si>
  <si>
    <t>Students will generate artistic work by conceptualizing, organizing, and completing their artistic ideas. They will refine original work through persistence, reflection, and evaluation (Standards L3.V.CR.6).</t>
  </si>
  <si>
    <t>Goulding data incomplete</t>
  </si>
  <si>
    <t>Students can demonstrate effects of the Columbia Exchange on cultures, geography, economy.</t>
  </si>
  <si>
    <t>GVC  #1</t>
  </si>
  <si>
    <t>What are the main motivational factors that encouraged westward expansion/movement? | What is Manifest Destiny and how was it perceived to encourage western expansion?</t>
  </si>
  <si>
    <t>Students will be able to understand aspects of the Industrial Revolution, Captains of Industry, and the Reform movements.</t>
  </si>
  <si>
    <t>I can start with a phrase, a noun, and add a verb to create a simple sentence; I can use descriptors to help find the base of a verb; I can use context clues to read and understand simple Spanish phrases.</t>
  </si>
  <si>
    <t>I can communicate orally using simple Spanish phrases; Students will be able to interpret a text and elaborate on the main ideas and supporting facts.</t>
  </si>
  <si>
    <t xml:space="preserve">     </t>
  </si>
  <si>
    <t>CFA Tracking Sheet 2019-2020</t>
  </si>
  <si>
    <t>Growth after intervention</t>
  </si>
  <si>
    <t>I can participate in civil discussions</t>
  </si>
  <si>
    <t xml:space="preserve">I can read, comprehend, and analyze grade level literary and informational text. </t>
  </si>
  <si>
    <t>Language Arts 9</t>
  </si>
  <si>
    <t>Objects can store and transfer energy within systems. Energy can be transferred between objects, which involves changes in the object's energy. There is a direct relationship between an object's energy, mass, and velocity. Energy can travel in waves and may be harnessed to transmit information.</t>
  </si>
  <si>
    <t>Interactions of matter and energy through geologic processes have led to the uneven distribution of natural resources. Many of these resources are nonrenewable, and per-capita use can cause positive or negative consequences. Global temperatures change due to various factors, and can cause a change in regional climates. As energy flows through the physical world, natural disasters can occur that affect human life. Humans can study patterns in natural systems to anticipate and forecast some future disasters and work to mitigate the outcomes.</t>
  </si>
  <si>
    <t>I can understand the theory of plate tectonics and how the motion of tectonic plates affects the Earth. I can understand Earth's internal structure and the reasons why it's temperature varies.</t>
  </si>
  <si>
    <t>Students will understand the atmospheric processes that support life and cause weather and climate.</t>
  </si>
  <si>
    <t>Students will understand the dynamics of the hydrosphere.</t>
  </si>
  <si>
    <t>I can solve equations in one variable.</t>
  </si>
  <si>
    <t>I can analyze, graph and write linear equations.</t>
  </si>
  <si>
    <t>I understand and can apply the Pythagorean Theorem.</t>
  </si>
  <si>
    <t>GVC #1 -- Spring</t>
  </si>
  <si>
    <t>GVC #2 -- Spring</t>
  </si>
  <si>
    <t>GVC #3 -- Fall</t>
  </si>
  <si>
    <t>GVC #4- Fall</t>
  </si>
  <si>
    <t>Clothing/Sewing (CTE)</t>
  </si>
  <si>
    <t>Students will demonstrate competency in sewing machine use, care and safety.</t>
  </si>
  <si>
    <t>Students will construct an apparel project using the correct pattern size based on body measurements and finished garment measurements.</t>
  </si>
  <si>
    <t xml:space="preserve">Press as you go to complete a professional quality project </t>
  </si>
  <si>
    <t>Complete 8 sewing skills as part of an apparel or personal item project.</t>
  </si>
  <si>
    <t>Computer Technology (CTE)</t>
  </si>
  <si>
    <t>Students will know how to format a document</t>
  </si>
  <si>
    <t>Students will know how to format a document - Part B</t>
  </si>
  <si>
    <t>Students will be able to create a chart in Excel from data and format it.</t>
  </si>
  <si>
    <t>Students will know how to format an Excel spreadsheet</t>
  </si>
  <si>
    <t>Students will use machines and tools correctly for creating a JIG, demonstrate how using a JIG for creating multiple pieces of one design saves time and materials,  use laminating processes for creating a stronger composite for a finished product, and applying the finishing material for a completed project</t>
  </si>
  <si>
    <t>Students will apply methods to overcome creative block.</t>
  </si>
  <si>
    <t>Students will be able to demonstrate in a work of art /design  a reflection of  personal meaning.</t>
  </si>
  <si>
    <t>All students will be able to identify the elements and principles of art.</t>
  </si>
  <si>
    <t>*No data entered</t>
  </si>
  <si>
    <t>Students will be able to use the elements and principles of color, value, form, line, space and texture to refine and improve art projects.</t>
  </si>
  <si>
    <t xml:space="preserve">Students will demonstrate the basic rules of ultimate Frisbee and badminton </t>
  </si>
  <si>
    <t xml:space="preserve">I will demonstrate the basic rules of Basketball and Pickleball. </t>
  </si>
  <si>
    <t>I can understand the world in spatial terms.</t>
  </si>
  <si>
    <t>I can identify places and regions based on human and physical characteristics.</t>
  </si>
  <si>
    <t>What are the main motivational factors that encouraged westward expansion/movement?</t>
  </si>
  <si>
    <t>Students can communicate orally using simple Spanish phrases. Students will be able to interpret a text and elaborate on the main ideas and supporting facts.</t>
  </si>
  <si>
    <t>I can communicate orally using simple Spanish phrases. Students will be able to interpret a text and elaborate on the main ideas and supporting facts.</t>
  </si>
  <si>
    <t>*No data</t>
  </si>
  <si>
    <t>CFA Tracking Sheet 2018-2019</t>
  </si>
  <si>
    <t>I can read and comprehend complex literary nonfiction independently and proficiently.</t>
  </si>
  <si>
    <t>*No data due to district software errors</t>
  </si>
  <si>
    <t>I can delineate an argument and specific claims, evaluate the soundness of the reasoning (including opposing points of view), relevance, and sufficiency of the evidence and identify when irrelevant evidence is introduced</t>
  </si>
  <si>
    <t xml:space="preserve"> I can read and comprehend grade-level literature.</t>
  </si>
  <si>
    <t>I can read and comprehend complex literary non-fiction and grade-level literature independently and proficiently.</t>
  </si>
  <si>
    <t>I can explain the basic chemistry, structure and function of cells.</t>
  </si>
  <si>
    <t>I can compare sexual and asexual reproduction, including patterns of inheritance in sexually reproducing organisms.</t>
  </si>
  <si>
    <t>I can describe or predict how natural selection and selective breeding lead to adaptations and biological diversity.</t>
  </si>
  <si>
    <t>I can identify and explain how the structure of DNA relates to its function.</t>
  </si>
  <si>
    <t>I can understand how energy flows, how matter cycles, and how organisms interact in an ecosystem.</t>
  </si>
  <si>
    <t>1. Living things use energy from their environment to rearrange matter to sustain life. 2. Photosynthetic organisms are able to transfer light energy to chemical energy. 3. Consumers can break down complex food molecules to utilize the stored energy and use the particles to form new, life-sustaining molecules. 4. Ecosystems are examples of how energy can flow while matter cycles through the living and nonliving components of systems.</t>
  </si>
  <si>
    <t>Interactions of matter and energy through geologic processes have led to the uneven distribution of natural resources. Many of these resources are nonrenewable, and per-capita use can cause positive or negative consequences. Global temperatures change due to various factors, and can cause a change in regional climates. As energy flows through the physical world, natural disasters can occur that affect human life. Humans can study patterns in natural systems to anticipate and forecast some future disasters and work to mitigate the outcomes</t>
  </si>
  <si>
    <t xml:space="preserve">I can understand the evidence that supports how the universe and Solar System was formed. I can compare Earth to other Objects in the Solar system. </t>
  </si>
  <si>
    <t>I can understand the theory of plate tectonics and how the motion of tectonic plates affects the Earth. I can understand Earth's internal structure and the reasons why it's hot.</t>
  </si>
  <si>
    <t>Students will understand the dynamics of the Hydrosphere.</t>
  </si>
  <si>
    <t>I can demonstrate the use of the rules of exponents.</t>
  </si>
  <si>
    <t>Students will be able to understand, explain, and demonstrate the criteria for triangle congruence.</t>
  </si>
  <si>
    <t>Students will apply the skills of kitchen equipment and management.</t>
  </si>
  <si>
    <t>GVC #4 -- Fall</t>
  </si>
  <si>
    <t>GVC #5 -- Fall</t>
  </si>
  <si>
    <t>GVC #5 -- Spring</t>
  </si>
  <si>
    <t>GVC #6 -- Fall</t>
  </si>
  <si>
    <t>GVC #6 -- Spring</t>
  </si>
  <si>
    <t>Students will know how to format a document.</t>
  </si>
  <si>
    <t>Students will know how to format a document - Part B.</t>
  </si>
  <si>
    <t>Students will understand the design process and be able to utilize it during the design, construction and testing of their projects.</t>
  </si>
  <si>
    <t>Students will demonstrate how to create a form using a JIG, using laminating processes for creating a stronger composite for a finished project, using machines correctly for creating the JIG and finished project, and applying the finishing material for a completed project.</t>
  </si>
  <si>
    <t xml:space="preserve">Students will demonstrate the use of basic measurement principles that incorporate applied math applications related to construction practices. </t>
  </si>
  <si>
    <t>I will demonstrate the basic rules of Volleyball and Flag Football</t>
  </si>
  <si>
    <t xml:space="preserve">I will demonstrate the basic rules of ultimate Frisbee and badminton. </t>
  </si>
  <si>
    <t>I will demonstrate the basic rules of Pickle ball and Kickball.</t>
  </si>
  <si>
    <t>I will demonstrate proper technique and safety during circuit weight training</t>
  </si>
  <si>
    <t xml:space="preserve"> I can understand how physical processes shape the earth's surface.</t>
  </si>
  <si>
    <t>I can recognize the interaction between physical and human systems.</t>
  </si>
  <si>
    <t xml:space="preserve">Students will be able to understand key events and people surrounding the American Revolution. And the cause and effect relationships of the outcome of the Revolutionary War. </t>
  </si>
  <si>
    <t>Students will identify the causes of the Civil War and determine the factors that affected the course of the war and contributions to Union victory.</t>
  </si>
  <si>
    <t xml:space="preserve">I can often understand words, phrases, and simple sentences related to everyday life. </t>
  </si>
  <si>
    <t>I can identify some common practices related to home and community life of other cultures and my own.</t>
  </si>
  <si>
    <t>I can present information about another country.</t>
  </si>
  <si>
    <t>109*</t>
  </si>
  <si>
    <t>*Includes students who had not yet taken the assessment</t>
  </si>
  <si>
    <t>I can often understand words, phrases, and simple sentences related to everyday life. I can recognize pieces of information and sometimes understand the main topic of what is being said.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</si>
</sst>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b/>
      <sz val="22"/>
      <color theme="1"/>
      <name val="Times New Roman"/>
    </font>
    <font>
      <b/>
      <sz val="12"/>
      <color theme="1"/>
      <name val="Calibri"/>
    </font>
    <font>
      <b/>
      <sz val="11"/>
      <color theme="1"/>
      <name val="Calibri"/>
    </font>
    <font>
      <b/>
      <sz val="11"/>
      <color theme="1"/>
      <name val="Calibri"/>
    </font>
    <font>
      <sz val="11"/>
      <color theme="1"/>
      <name val="Calibri"/>
    </font>
    <font>
      <sz val="11"/>
      <color theme="1"/>
      <name val="Calibri"/>
    </font>
    <font>
      <sz val="9"/>
      <color theme="1"/>
      <name val="Calibri"/>
    </font>
    <font>
      <sz val="12"/>
      <color theme="1"/>
      <name val="Calibri"/>
    </font>
    <font>
      <sz val="11"/>
      <color theme="1"/>
      <name val="Arial"/>
    </font>
    <font>
      <sz val="12"/>
      <color theme="1"/>
      <name val="Arial"/>
    </font>
  </fonts>
  <fills count="2">
    <fill>
      <patternFill patternType="none"/>
    </fill>
    <fill>
      <patternFill patternType="gray125"/>
    </fill>
  </fills>
  <borders count="1">
    <border>
      <left/>
      <right/>
      <top/>
      <bottom/>
      <diagonal/>
    </border>
  </borders>
  <cellStyleXfs count="1">
    <xf numFmtId="0" fontId="0" fillId="0" borderId="0"/>
  </cellStyleXfs>
  <cellXfs count="69">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9" fontId="3" fillId="0" borderId="0" xfId="0" applyNumberFormat="1" applyFont="1" applyAlignment="1">
      <alignment horizontal="center" vertical="center" wrapText="1"/>
    </xf>
    <xf numFmtId="0" fontId="4"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9" fontId="6" fillId="0" borderId="0" xfId="0" applyNumberFormat="1" applyFont="1" applyAlignment="1">
      <alignment horizontal="center" wrapText="1"/>
    </xf>
    <xf numFmtId="9" fontId="5" fillId="0" borderId="0" xfId="0" applyNumberFormat="1" applyFont="1" applyAlignment="1">
      <alignment horizontal="center"/>
    </xf>
    <xf numFmtId="0" fontId="5" fillId="0" borderId="0" xfId="0" applyFont="1" applyAlignment="1">
      <alignment vertical="center" wrapText="1"/>
    </xf>
    <xf numFmtId="0" fontId="5" fillId="0" borderId="0" xfId="0" applyFont="1" applyAlignment="1">
      <alignment wrapText="1"/>
    </xf>
    <xf numFmtId="9" fontId="6" fillId="0" borderId="0" xfId="0" applyNumberFormat="1" applyFont="1" applyAlignment="1">
      <alignment horizontal="center" vertical="center" wrapText="1"/>
    </xf>
    <xf numFmtId="9" fontId="6" fillId="0" borderId="0" xfId="0" applyNumberFormat="1" applyFont="1" applyAlignment="1">
      <alignment horizontal="center" vertical="center"/>
    </xf>
    <xf numFmtId="9" fontId="5" fillId="0" borderId="0" xfId="0" applyNumberFormat="1" applyFont="1" applyAlignment="1">
      <alignment horizontal="center" vertical="center"/>
    </xf>
    <xf numFmtId="0" fontId="5" fillId="0" borderId="0" xfId="0" applyFont="1"/>
    <xf numFmtId="0" fontId="4" fillId="0" borderId="0" xfId="0" applyFont="1" applyAlignment="1">
      <alignment wrapText="1"/>
    </xf>
    <xf numFmtId="0" fontId="5"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8" fillId="0" borderId="0" xfId="0" applyFont="1" applyAlignment="1">
      <alignment vertical="center" wrapText="1"/>
    </xf>
    <xf numFmtId="0" fontId="6" fillId="0" borderId="0" xfId="0" applyFont="1" applyAlignment="1">
      <alignment horizontal="center" vertical="center"/>
    </xf>
    <xf numFmtId="0" fontId="8" fillId="0" borderId="0" xfId="0" applyFont="1" applyAlignment="1">
      <alignment wrapText="1"/>
    </xf>
    <xf numFmtId="0" fontId="2" fillId="0" borderId="0" xfId="0" applyFont="1"/>
    <xf numFmtId="0" fontId="6" fillId="0" borderId="0" xfId="0" applyFont="1" applyAlignment="1">
      <alignment horizontal="center"/>
    </xf>
    <xf numFmtId="0" fontId="6" fillId="0" borderId="0" xfId="0" applyFont="1" applyAlignment="1">
      <alignment horizontal="center" wrapText="1"/>
    </xf>
    <xf numFmtId="9" fontId="6" fillId="0" borderId="0" xfId="0" applyNumberFormat="1" applyFont="1" applyAlignment="1">
      <alignment horizontal="center"/>
    </xf>
    <xf numFmtId="0" fontId="8" fillId="0" borderId="0" xfId="0" applyFont="1"/>
    <xf numFmtId="0" fontId="6" fillId="0" borderId="0" xfId="0" applyFont="1" applyAlignment="1">
      <alignment horizontal="center" vertical="center" wrapText="1"/>
    </xf>
    <xf numFmtId="9" fontId="9" fillId="0" borderId="0" xfId="0" applyNumberFormat="1" applyFont="1" applyAlignment="1">
      <alignment horizontal="center" vertical="center" wrapText="1"/>
    </xf>
    <xf numFmtId="9" fontId="9" fillId="0" borderId="0" xfId="0" applyNumberFormat="1" applyFont="1" applyAlignment="1">
      <alignment horizontal="center" vertical="center"/>
    </xf>
    <xf numFmtId="9" fontId="9" fillId="0" borderId="0" xfId="0" applyNumberFormat="1" applyFont="1" applyAlignment="1">
      <alignment horizontal="center" wrapText="1"/>
    </xf>
    <xf numFmtId="9" fontId="9" fillId="0" borderId="0" xfId="0" applyNumberFormat="1" applyFont="1" applyAlignment="1">
      <alignment horizontal="center"/>
    </xf>
    <xf numFmtId="0" fontId="8" fillId="0" borderId="0" xfId="0" applyFont="1" applyAlignment="1">
      <alignment vertical="top"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xf>
    <xf numFmtId="9" fontId="8" fillId="0" borderId="0" xfId="0" applyNumberFormat="1" applyFont="1" applyAlignment="1">
      <alignment horizontal="center" vertical="center" wrapText="1"/>
    </xf>
    <xf numFmtId="9" fontId="8" fillId="0" borderId="0" xfId="0" applyNumberFormat="1" applyFont="1" applyAlignment="1">
      <alignment horizontal="center" vertical="center"/>
    </xf>
    <xf numFmtId="0" fontId="8" fillId="0" borderId="0" xfId="0" applyFont="1" applyAlignment="1">
      <alignment horizontal="center"/>
    </xf>
    <xf numFmtId="0" fontId="8" fillId="0" borderId="0" xfId="0" applyFont="1" applyAlignment="1">
      <alignment horizontal="center" wrapText="1"/>
    </xf>
    <xf numFmtId="9" fontId="8" fillId="0" borderId="0" xfId="0" applyNumberFormat="1" applyFont="1" applyAlignment="1">
      <alignment horizontal="center" wrapText="1"/>
    </xf>
    <xf numFmtId="9" fontId="8" fillId="0" borderId="0" xfId="0" applyNumberFormat="1" applyFont="1" applyAlignment="1">
      <alignment horizontal="center"/>
    </xf>
    <xf numFmtId="0" fontId="2" fillId="0" borderId="0" xfId="0" applyFont="1" applyAlignment="1">
      <alignment wrapText="1"/>
    </xf>
    <xf numFmtId="0" fontId="10" fillId="0" borderId="0" xfId="0" applyFont="1"/>
    <xf numFmtId="0" fontId="9" fillId="0" borderId="0" xfId="0" applyFont="1" applyAlignment="1">
      <alignment horizontal="center"/>
    </xf>
    <xf numFmtId="0" fontId="9" fillId="0" borderId="0" xfId="0" applyFont="1" applyAlignment="1">
      <alignment horizontal="center" wrapText="1"/>
    </xf>
    <xf numFmtId="0" fontId="3" fillId="0" borderId="0" xfId="0" applyFont="1" applyAlignment="1">
      <alignment horizontal="center"/>
    </xf>
    <xf numFmtId="0" fontId="3" fillId="0" borderId="0" xfId="0" applyFont="1"/>
    <xf numFmtId="0" fontId="6" fillId="0" borderId="0" xfId="0" applyFont="1"/>
    <xf numFmtId="0" fontId="2" fillId="0" borderId="0" xfId="0" applyFont="1" applyAlignment="1">
      <alignment vertical="center"/>
    </xf>
    <xf numFmtId="0" fontId="6" fillId="0" borderId="0" xfId="0" applyFont="1" applyAlignment="1">
      <alignment vertical="center"/>
    </xf>
    <xf numFmtId="0" fontId="8" fillId="0" borderId="0" xfId="0" applyFont="1" applyAlignment="1">
      <alignment horizontal="left" vertical="center" wrapText="1"/>
    </xf>
    <xf numFmtId="0" fontId="1" fillId="0" borderId="0" xfId="0" applyFont="1" applyAlignment="1">
      <alignment horizontal="center"/>
    </xf>
    <xf numFmtId="0" fontId="0" fillId="0" borderId="0" xfId="0" applyFont="1" applyAlignment="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xf numFmtId="0" fontId="5" fillId="0" borderId="0" xfId="0" applyFont="1" applyAlignment="1">
      <alignment wrapText="1"/>
    </xf>
    <xf numFmtId="0" fontId="8"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top" wrapText="1"/>
    </xf>
    <xf numFmtId="0" fontId="8" fillId="0" borderId="0" xfId="0" applyFont="1" applyAlignment="1">
      <alignment wrapText="1"/>
    </xf>
    <xf numFmtId="9" fontId="6" fillId="0" borderId="0" xfId="0" applyNumberFormat="1" applyFont="1" applyAlignment="1">
      <alignment horizontal="center" vertical="center"/>
    </xf>
    <xf numFmtId="9" fontId="6"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119"/>
  <sheetViews>
    <sheetView tabSelected="1" workbookViewId="0">
      <pane ySplit="2" topLeftCell="A3" activePane="bottomLeft" state="frozen"/>
      <selection pane="bottomLeft" activeCell="B4" sqref="B4"/>
    </sheetView>
  </sheetViews>
  <sheetFormatPr defaultColWidth="14.42578125" defaultRowHeight="15" customHeight="1" x14ac:dyDescent="0.25"/>
  <cols>
    <col min="1" max="1" width="42" customWidth="1"/>
    <col min="2" max="2" width="9.5703125" customWidth="1"/>
    <col min="3" max="3" width="13.7109375" customWidth="1"/>
    <col min="4" max="5" width="11.140625" customWidth="1"/>
    <col min="6" max="6" width="1.42578125" customWidth="1"/>
    <col min="7" max="7" width="9.85546875" customWidth="1"/>
    <col min="8" max="8" width="1.5703125" customWidth="1"/>
    <col min="9" max="9" width="9.85546875" customWidth="1"/>
    <col min="10" max="10" width="1.5703125" customWidth="1"/>
    <col min="11" max="11" width="9.28515625" customWidth="1"/>
    <col min="12" max="12" width="1.7109375" customWidth="1"/>
    <col min="13" max="13" width="9.85546875" customWidth="1"/>
  </cols>
  <sheetData>
    <row r="1" spans="1:13" ht="27" x14ac:dyDescent="0.35">
      <c r="A1" s="55" t="s">
        <v>0</v>
      </c>
      <c r="B1" s="56"/>
      <c r="C1" s="56"/>
      <c r="D1" s="56"/>
      <c r="E1" s="56"/>
      <c r="F1" s="56"/>
      <c r="G1" s="56"/>
      <c r="H1" s="56"/>
      <c r="I1" s="56"/>
      <c r="J1" s="56"/>
      <c r="K1" s="56"/>
      <c r="L1" s="56"/>
      <c r="M1" s="56"/>
    </row>
    <row r="2" spans="1:13" ht="69" customHeight="1" x14ac:dyDescent="0.25">
      <c r="A2" s="1" t="s">
        <v>1</v>
      </c>
      <c r="B2" s="2" t="s">
        <v>2</v>
      </c>
      <c r="C2" s="3" t="s">
        <v>3</v>
      </c>
      <c r="D2" s="2" t="s">
        <v>4</v>
      </c>
      <c r="E2" s="2" t="s">
        <v>5</v>
      </c>
      <c r="F2" s="4"/>
      <c r="G2" s="5" t="s">
        <v>6</v>
      </c>
      <c r="H2" s="4"/>
      <c r="I2" s="5" t="s">
        <v>7</v>
      </c>
      <c r="J2" s="4"/>
      <c r="K2" s="2" t="s">
        <v>8</v>
      </c>
      <c r="L2" s="4"/>
      <c r="M2" s="2" t="s">
        <v>9</v>
      </c>
    </row>
    <row r="3" spans="1:13" x14ac:dyDescent="0.25">
      <c r="A3" s="6" t="s">
        <v>10</v>
      </c>
    </row>
    <row r="4" spans="1:13" x14ac:dyDescent="0.25">
      <c r="A4" s="57" t="s">
        <v>11</v>
      </c>
      <c r="B4" s="58" t="s">
        <v>12</v>
      </c>
      <c r="C4" s="9" t="s">
        <v>13</v>
      </c>
      <c r="D4" s="9">
        <v>183</v>
      </c>
      <c r="E4" s="9">
        <v>67</v>
      </c>
      <c r="F4" s="9"/>
      <c r="G4" s="10">
        <v>0.51</v>
      </c>
      <c r="H4" s="9"/>
      <c r="I4" s="11">
        <v>0.82</v>
      </c>
      <c r="J4" s="9"/>
      <c r="K4" s="11">
        <v>0.31</v>
      </c>
      <c r="L4" s="9"/>
      <c r="M4" s="11">
        <v>0.82</v>
      </c>
    </row>
    <row r="5" spans="1:13" x14ac:dyDescent="0.25">
      <c r="A5" s="56"/>
      <c r="B5" s="56"/>
      <c r="C5" s="9" t="s">
        <v>14</v>
      </c>
      <c r="D5" s="9">
        <v>29</v>
      </c>
      <c r="E5" s="9">
        <v>8</v>
      </c>
      <c r="F5" s="9"/>
      <c r="G5" s="11">
        <v>0.77</v>
      </c>
      <c r="H5" s="9"/>
      <c r="I5" s="11">
        <v>0.94</v>
      </c>
      <c r="J5" s="9"/>
      <c r="K5" s="11">
        <v>0.17</v>
      </c>
      <c r="L5" s="9"/>
      <c r="M5" s="11">
        <v>0.94</v>
      </c>
    </row>
    <row r="6" spans="1:13" x14ac:dyDescent="0.25">
      <c r="A6" s="59" t="s">
        <v>15</v>
      </c>
      <c r="B6" s="58" t="s">
        <v>16</v>
      </c>
      <c r="C6" s="9" t="s">
        <v>17</v>
      </c>
      <c r="D6" s="9">
        <v>172</v>
      </c>
      <c r="E6" s="9">
        <v>74</v>
      </c>
      <c r="F6" s="9"/>
      <c r="G6" s="11">
        <v>0.53</v>
      </c>
      <c r="H6" s="9"/>
      <c r="I6" s="11">
        <v>0.8</v>
      </c>
      <c r="J6" s="9"/>
      <c r="K6" s="11">
        <v>0.27</v>
      </c>
      <c r="L6" s="9"/>
      <c r="M6" s="11">
        <v>0.8</v>
      </c>
    </row>
    <row r="7" spans="1:13" x14ac:dyDescent="0.25">
      <c r="A7" s="56"/>
      <c r="B7" s="56"/>
      <c r="C7" s="9" t="s">
        <v>18</v>
      </c>
      <c r="D7" s="9">
        <v>32</v>
      </c>
      <c r="E7" s="9">
        <v>12</v>
      </c>
      <c r="F7" s="9"/>
      <c r="G7" s="11">
        <v>0.79</v>
      </c>
      <c r="H7" s="9"/>
      <c r="I7" s="11">
        <v>0.92</v>
      </c>
      <c r="J7" s="9"/>
      <c r="K7" s="11">
        <v>0.13</v>
      </c>
      <c r="L7" s="9"/>
      <c r="M7" s="11">
        <v>0.92</v>
      </c>
    </row>
    <row r="8" spans="1:13" x14ac:dyDescent="0.25">
      <c r="A8" s="59" t="s">
        <v>19</v>
      </c>
      <c r="B8" s="58" t="s">
        <v>20</v>
      </c>
      <c r="C8" s="9" t="s">
        <v>21</v>
      </c>
      <c r="D8" s="9">
        <v>227</v>
      </c>
      <c r="E8" s="9">
        <v>44</v>
      </c>
      <c r="F8" s="9"/>
      <c r="G8" s="11">
        <v>0.38</v>
      </c>
      <c r="H8" s="9"/>
      <c r="I8" s="11">
        <v>0.88</v>
      </c>
      <c r="J8" s="9"/>
      <c r="K8" s="11">
        <v>0.5</v>
      </c>
      <c r="L8" s="9"/>
      <c r="M8" s="11">
        <v>0.88</v>
      </c>
    </row>
    <row r="9" spans="1:13" x14ac:dyDescent="0.25">
      <c r="A9" s="56"/>
      <c r="B9" s="56"/>
      <c r="C9" s="9" t="s">
        <v>22</v>
      </c>
      <c r="D9" s="9">
        <v>11</v>
      </c>
      <c r="E9" s="9" t="s">
        <v>23</v>
      </c>
      <c r="F9" s="9"/>
      <c r="G9" s="11">
        <v>0.9</v>
      </c>
      <c r="H9" s="9"/>
      <c r="I9" s="9" t="s">
        <v>23</v>
      </c>
      <c r="J9" s="9"/>
      <c r="K9" s="9" t="s">
        <v>23</v>
      </c>
      <c r="L9" s="9"/>
      <c r="M9" s="11">
        <v>0.9</v>
      </c>
    </row>
    <row r="10" spans="1:13" x14ac:dyDescent="0.25">
      <c r="A10" s="61" t="s">
        <v>24</v>
      </c>
      <c r="B10" s="58" t="s">
        <v>25</v>
      </c>
      <c r="C10" s="9" t="s">
        <v>26</v>
      </c>
      <c r="D10" s="9">
        <v>216</v>
      </c>
      <c r="E10" s="9">
        <v>135</v>
      </c>
      <c r="F10" s="9"/>
      <c r="G10" s="11">
        <v>0.38</v>
      </c>
      <c r="H10" s="9"/>
      <c r="I10" s="11">
        <v>0.62</v>
      </c>
      <c r="J10" s="9"/>
      <c r="K10" s="11">
        <v>0.24</v>
      </c>
      <c r="L10" s="9"/>
      <c r="M10" s="11">
        <v>0.62</v>
      </c>
    </row>
    <row r="11" spans="1:13" x14ac:dyDescent="0.25">
      <c r="A11" s="56"/>
      <c r="B11" s="56"/>
      <c r="C11" s="9" t="s">
        <v>27</v>
      </c>
      <c r="D11" s="9">
        <v>46</v>
      </c>
      <c r="E11" s="9">
        <v>19</v>
      </c>
      <c r="F11" s="9"/>
      <c r="G11" s="11">
        <v>0.62</v>
      </c>
      <c r="H11" s="9"/>
      <c r="I11" s="11">
        <v>0.84</v>
      </c>
      <c r="J11" s="9"/>
      <c r="K11" s="11">
        <v>0.22</v>
      </c>
      <c r="L11" s="9"/>
      <c r="M11" s="11">
        <v>0.84</v>
      </c>
    </row>
    <row r="12" spans="1:13" x14ac:dyDescent="0.25">
      <c r="A12" s="6"/>
    </row>
    <row r="13" spans="1:13" x14ac:dyDescent="0.25">
      <c r="A13" s="6" t="s">
        <v>28</v>
      </c>
    </row>
    <row r="14" spans="1:13" x14ac:dyDescent="0.25">
      <c r="A14" s="57" t="s">
        <v>11</v>
      </c>
      <c r="B14" s="58" t="s">
        <v>12</v>
      </c>
      <c r="C14" s="9" t="s">
        <v>29</v>
      </c>
      <c r="D14" s="9">
        <v>135</v>
      </c>
      <c r="E14" s="9">
        <v>50</v>
      </c>
      <c r="F14" s="9"/>
      <c r="G14" s="11">
        <v>0.6</v>
      </c>
      <c r="H14" s="9"/>
      <c r="I14" s="11">
        <v>0.85</v>
      </c>
      <c r="J14" s="9"/>
      <c r="K14" s="11">
        <v>0.25</v>
      </c>
      <c r="L14" s="9"/>
      <c r="M14" s="11">
        <v>0.85</v>
      </c>
    </row>
    <row r="15" spans="1:13" x14ac:dyDescent="0.25">
      <c r="A15" s="56"/>
      <c r="B15" s="56"/>
      <c r="C15" s="9" t="s">
        <v>30</v>
      </c>
      <c r="D15" s="9">
        <v>16</v>
      </c>
      <c r="E15" s="9">
        <v>12</v>
      </c>
      <c r="F15" s="9"/>
      <c r="G15" s="11">
        <v>0.86</v>
      </c>
      <c r="H15" s="9"/>
      <c r="I15" s="11">
        <v>0.9</v>
      </c>
      <c r="J15" s="9"/>
      <c r="K15" s="11">
        <v>0.04</v>
      </c>
      <c r="L15" s="9"/>
      <c r="M15" s="11">
        <v>0.9</v>
      </c>
    </row>
    <row r="16" spans="1:13" x14ac:dyDescent="0.25">
      <c r="A16" s="59" t="s">
        <v>31</v>
      </c>
      <c r="B16" s="58" t="s">
        <v>16</v>
      </c>
      <c r="C16" s="9" t="s">
        <v>32</v>
      </c>
      <c r="D16" s="9">
        <v>126</v>
      </c>
      <c r="E16" s="9">
        <v>39</v>
      </c>
      <c r="F16" s="9"/>
      <c r="G16" s="11">
        <v>0.61</v>
      </c>
      <c r="H16" s="9"/>
      <c r="I16" s="11">
        <v>0.88</v>
      </c>
      <c r="J16" s="9"/>
      <c r="K16" s="11">
        <v>0.27</v>
      </c>
      <c r="L16" s="9"/>
      <c r="M16" s="11">
        <v>0.88</v>
      </c>
    </row>
    <row r="17" spans="1:16" x14ac:dyDescent="0.25">
      <c r="A17" s="56"/>
      <c r="B17" s="56"/>
      <c r="C17" s="9" t="s">
        <v>33</v>
      </c>
      <c r="D17" s="9">
        <v>10</v>
      </c>
      <c r="E17" s="9" t="s">
        <v>23</v>
      </c>
      <c r="F17" s="9"/>
      <c r="G17" s="11">
        <v>0.91</v>
      </c>
      <c r="H17" s="9"/>
      <c r="I17" s="9" t="s">
        <v>23</v>
      </c>
      <c r="J17" s="9"/>
      <c r="K17" s="9" t="s">
        <v>23</v>
      </c>
      <c r="L17" s="9"/>
      <c r="M17" s="11">
        <v>0.91</v>
      </c>
    </row>
    <row r="18" spans="1:16" x14ac:dyDescent="0.25">
      <c r="A18" s="59" t="s">
        <v>34</v>
      </c>
      <c r="B18" s="58" t="s">
        <v>20</v>
      </c>
      <c r="C18" s="9" t="s">
        <v>35</v>
      </c>
      <c r="D18" s="9">
        <v>90</v>
      </c>
      <c r="E18" s="9">
        <v>46</v>
      </c>
      <c r="F18" s="9"/>
      <c r="G18" s="11">
        <v>0.73</v>
      </c>
      <c r="H18" s="9"/>
      <c r="I18" s="11">
        <v>0.86</v>
      </c>
      <c r="J18" s="9"/>
      <c r="K18" s="11">
        <v>0.13</v>
      </c>
      <c r="L18" s="9"/>
      <c r="M18" s="11">
        <v>0.86</v>
      </c>
    </row>
    <row r="19" spans="1:16" x14ac:dyDescent="0.25">
      <c r="A19" s="56"/>
      <c r="B19" s="56"/>
      <c r="C19" s="9" t="s">
        <v>36</v>
      </c>
      <c r="D19" s="9">
        <v>10</v>
      </c>
      <c r="E19" s="9" t="s">
        <v>23</v>
      </c>
      <c r="F19" s="9"/>
      <c r="G19" s="11">
        <v>0.91</v>
      </c>
      <c r="H19" s="9"/>
      <c r="I19" s="9" t="s">
        <v>23</v>
      </c>
      <c r="J19" s="9"/>
      <c r="K19" s="9" t="s">
        <v>23</v>
      </c>
      <c r="L19" s="9"/>
      <c r="M19" s="11">
        <v>0.91</v>
      </c>
    </row>
    <row r="20" spans="1:16" x14ac:dyDescent="0.25">
      <c r="A20" s="59" t="s">
        <v>24</v>
      </c>
      <c r="B20" s="58" t="s">
        <v>25</v>
      </c>
      <c r="C20" s="9" t="s">
        <v>37</v>
      </c>
      <c r="D20" s="9">
        <v>185</v>
      </c>
      <c r="E20" s="9">
        <v>52</v>
      </c>
      <c r="F20" s="9"/>
      <c r="G20" s="11">
        <v>0.42</v>
      </c>
      <c r="H20" s="9"/>
      <c r="I20" s="11">
        <v>0.84</v>
      </c>
      <c r="J20" s="9"/>
      <c r="K20" s="11">
        <v>0.42</v>
      </c>
      <c r="L20" s="11"/>
      <c r="M20" s="11">
        <v>0.84</v>
      </c>
    </row>
    <row r="21" spans="1:16" x14ac:dyDescent="0.25">
      <c r="A21" s="56"/>
      <c r="B21" s="56"/>
      <c r="C21" s="9" t="s">
        <v>30</v>
      </c>
      <c r="D21" s="9">
        <v>21</v>
      </c>
      <c r="E21" s="9" t="s">
        <v>23</v>
      </c>
      <c r="F21" s="9"/>
      <c r="G21" s="11">
        <v>0.81</v>
      </c>
      <c r="H21" s="9"/>
      <c r="I21" s="9" t="s">
        <v>23</v>
      </c>
      <c r="J21" s="9"/>
      <c r="K21" s="9" t="s">
        <v>23</v>
      </c>
      <c r="L21" s="9"/>
      <c r="M21" s="11">
        <v>0.81</v>
      </c>
    </row>
    <row r="23" spans="1:16" x14ac:dyDescent="0.25">
      <c r="A23" s="6" t="s">
        <v>38</v>
      </c>
    </row>
    <row r="24" spans="1:16" ht="45" x14ac:dyDescent="0.25">
      <c r="A24" s="13" t="s">
        <v>39</v>
      </c>
      <c r="B24" s="8" t="s">
        <v>12</v>
      </c>
      <c r="C24" s="8">
        <v>237</v>
      </c>
      <c r="D24" s="8">
        <v>61</v>
      </c>
      <c r="E24" s="8">
        <v>8</v>
      </c>
      <c r="F24" s="8"/>
      <c r="G24" s="14">
        <f t="shared" ref="G24:G27" si="0">1 - (D24/C24)</f>
        <v>0.7426160337552743</v>
      </c>
      <c r="H24" s="8"/>
      <c r="I24" s="15">
        <f t="shared" ref="I24:I27" si="1">1-(E24/C24)</f>
        <v>0.96624472573839659</v>
      </c>
      <c r="J24" s="8"/>
      <c r="K24" s="16">
        <v>0.23</v>
      </c>
      <c r="L24" s="8"/>
      <c r="M24" s="16">
        <v>0.97</v>
      </c>
    </row>
    <row r="25" spans="1:16" ht="30" x14ac:dyDescent="0.25">
      <c r="A25" s="13" t="s">
        <v>40</v>
      </c>
      <c r="B25" s="8" t="s">
        <v>16</v>
      </c>
      <c r="C25" s="8">
        <v>294</v>
      </c>
      <c r="D25" s="8">
        <v>68</v>
      </c>
      <c r="E25" s="8">
        <v>20</v>
      </c>
      <c r="F25" s="8"/>
      <c r="G25" s="14">
        <f t="shared" si="0"/>
        <v>0.76870748299319724</v>
      </c>
      <c r="H25" s="8"/>
      <c r="I25" s="15">
        <f t="shared" si="1"/>
        <v>0.93197278911564629</v>
      </c>
      <c r="J25" s="8"/>
      <c r="K25" s="16">
        <v>0.16</v>
      </c>
      <c r="L25" s="8"/>
      <c r="M25" s="16">
        <v>0.93</v>
      </c>
    </row>
    <row r="26" spans="1:16" ht="30" x14ac:dyDescent="0.25">
      <c r="A26" s="13" t="s">
        <v>41</v>
      </c>
      <c r="B26" s="8" t="s">
        <v>20</v>
      </c>
      <c r="C26" s="8">
        <v>236</v>
      </c>
      <c r="D26" s="8">
        <v>77</v>
      </c>
      <c r="E26" s="8">
        <v>39</v>
      </c>
      <c r="F26" s="8"/>
      <c r="G26" s="14">
        <f t="shared" si="0"/>
        <v>0.67372881355932202</v>
      </c>
      <c r="H26" s="8"/>
      <c r="I26" s="15">
        <f t="shared" si="1"/>
        <v>0.8347457627118644</v>
      </c>
      <c r="J26" s="8"/>
      <c r="K26" s="16">
        <v>0.16</v>
      </c>
      <c r="L26" s="8"/>
      <c r="M26" s="16">
        <v>0.83</v>
      </c>
    </row>
    <row r="27" spans="1:16" x14ac:dyDescent="0.25">
      <c r="A27" s="17" t="s">
        <v>42</v>
      </c>
      <c r="B27" s="9" t="s">
        <v>25</v>
      </c>
      <c r="C27" s="9">
        <v>48</v>
      </c>
      <c r="D27" s="9">
        <v>23</v>
      </c>
      <c r="E27" s="9">
        <v>12</v>
      </c>
      <c r="F27" s="9"/>
      <c r="G27" s="14">
        <f t="shared" si="0"/>
        <v>0.52083333333333326</v>
      </c>
      <c r="H27" s="9"/>
      <c r="I27" s="15">
        <f t="shared" si="1"/>
        <v>0.75</v>
      </c>
      <c r="J27" s="9"/>
      <c r="K27" s="11">
        <v>0.23</v>
      </c>
      <c r="L27" s="9"/>
      <c r="M27" s="11">
        <v>0.75</v>
      </c>
      <c r="N27" s="60" t="s">
        <v>43</v>
      </c>
      <c r="O27" s="56"/>
      <c r="P27" s="56"/>
    </row>
    <row r="29" spans="1:16" x14ac:dyDescent="0.25">
      <c r="A29" s="6" t="s">
        <v>44</v>
      </c>
    </row>
    <row r="30" spans="1:16" ht="150" x14ac:dyDescent="0.25">
      <c r="A30" s="13" t="s">
        <v>45</v>
      </c>
      <c r="B30" s="8" t="s">
        <v>12</v>
      </c>
      <c r="C30" s="8">
        <v>499</v>
      </c>
      <c r="D30" s="8">
        <v>25</v>
      </c>
      <c r="E30" s="8">
        <v>25</v>
      </c>
      <c r="F30" s="8"/>
      <c r="G30" s="14">
        <f t="shared" ref="G30:G33" si="2">1 - (D30/C30)</f>
        <v>0.94989979959919835</v>
      </c>
      <c r="H30" s="8"/>
      <c r="I30" s="15">
        <f t="shared" ref="I30:I33" si="3">1-(E30/C30)</f>
        <v>0.94989979959919835</v>
      </c>
      <c r="J30" s="8"/>
      <c r="K30" s="16">
        <v>0</v>
      </c>
      <c r="L30" s="8"/>
      <c r="M30" s="16">
        <v>0.95</v>
      </c>
    </row>
    <row r="31" spans="1:16" ht="105" x14ac:dyDescent="0.25">
      <c r="A31" s="13" t="s">
        <v>46</v>
      </c>
      <c r="B31" s="8" t="s">
        <v>16</v>
      </c>
      <c r="C31" s="8">
        <v>497</v>
      </c>
      <c r="D31" s="8">
        <v>32</v>
      </c>
      <c r="E31" s="8">
        <v>32</v>
      </c>
      <c r="F31" s="8"/>
      <c r="G31" s="14">
        <f t="shared" si="2"/>
        <v>0.93561368209255535</v>
      </c>
      <c r="H31" s="8"/>
      <c r="I31" s="15">
        <f t="shared" si="3"/>
        <v>0.93561368209255535</v>
      </c>
      <c r="J31" s="8"/>
      <c r="K31" s="16">
        <v>0</v>
      </c>
      <c r="L31" s="8"/>
      <c r="M31" s="16">
        <v>0.94</v>
      </c>
    </row>
    <row r="32" spans="1:16" ht="165" x14ac:dyDescent="0.25">
      <c r="A32" s="13" t="s">
        <v>47</v>
      </c>
      <c r="B32" s="8" t="s">
        <v>20</v>
      </c>
      <c r="C32" s="8">
        <v>493</v>
      </c>
      <c r="D32" s="8">
        <v>51</v>
      </c>
      <c r="E32" s="8">
        <v>51</v>
      </c>
      <c r="F32" s="8"/>
      <c r="G32" s="14">
        <f t="shared" si="2"/>
        <v>0.89655172413793105</v>
      </c>
      <c r="H32" s="8"/>
      <c r="I32" s="15">
        <f t="shared" si="3"/>
        <v>0.89655172413793105</v>
      </c>
      <c r="J32" s="8"/>
      <c r="K32" s="16">
        <v>0</v>
      </c>
      <c r="L32" s="8"/>
      <c r="M32" s="16">
        <v>0.9</v>
      </c>
    </row>
    <row r="33" spans="1:13" ht="195" x14ac:dyDescent="0.25">
      <c r="A33" s="13" t="s">
        <v>48</v>
      </c>
      <c r="B33" s="8" t="s">
        <v>25</v>
      </c>
      <c r="C33" s="8">
        <v>501</v>
      </c>
      <c r="D33" s="8">
        <v>55</v>
      </c>
      <c r="E33" s="8">
        <v>55</v>
      </c>
      <c r="F33" s="8"/>
      <c r="G33" s="14">
        <f t="shared" si="2"/>
        <v>0.8902195608782435</v>
      </c>
      <c r="H33" s="8"/>
      <c r="I33" s="15">
        <f t="shared" si="3"/>
        <v>0.8902195608782435</v>
      </c>
      <c r="J33" s="8"/>
      <c r="K33" s="16">
        <v>0</v>
      </c>
      <c r="L33" s="8"/>
      <c r="M33" s="16">
        <v>0.89</v>
      </c>
    </row>
    <row r="34" spans="1:13" x14ac:dyDescent="0.25">
      <c r="A34" s="18"/>
    </row>
    <row r="35" spans="1:13" x14ac:dyDescent="0.25">
      <c r="A35" s="18" t="s">
        <v>49</v>
      </c>
    </row>
    <row r="36" spans="1:13" ht="45" x14ac:dyDescent="0.25">
      <c r="A36" s="13" t="s">
        <v>50</v>
      </c>
      <c r="B36" s="8" t="s">
        <v>12</v>
      </c>
      <c r="C36" s="8">
        <v>171</v>
      </c>
      <c r="D36" s="8">
        <v>2</v>
      </c>
      <c r="E36" s="8">
        <v>2</v>
      </c>
      <c r="F36" s="8"/>
      <c r="G36" s="14">
        <f t="shared" ref="G36:G39" si="4">1 - (D36/C36)</f>
        <v>0.98830409356725146</v>
      </c>
      <c r="H36" s="8"/>
      <c r="I36" s="15">
        <f t="shared" ref="I36:I39" si="5">1-(E36/C36)</f>
        <v>0.98830409356725146</v>
      </c>
      <c r="J36" s="8"/>
      <c r="K36" s="16">
        <v>0</v>
      </c>
      <c r="L36" s="8"/>
      <c r="M36" s="16">
        <v>0.99</v>
      </c>
    </row>
    <row r="37" spans="1:13" ht="45" x14ac:dyDescent="0.25">
      <c r="A37" s="13" t="s">
        <v>51</v>
      </c>
      <c r="B37" s="8" t="s">
        <v>16</v>
      </c>
      <c r="C37" s="8">
        <v>170</v>
      </c>
      <c r="D37" s="8">
        <v>7</v>
      </c>
      <c r="E37" s="8">
        <v>7</v>
      </c>
      <c r="F37" s="8"/>
      <c r="G37" s="14">
        <f t="shared" si="4"/>
        <v>0.95882352941176474</v>
      </c>
      <c r="H37" s="8"/>
      <c r="I37" s="15">
        <f t="shared" si="5"/>
        <v>0.95882352941176474</v>
      </c>
      <c r="J37" s="8"/>
      <c r="K37" s="16">
        <v>0</v>
      </c>
      <c r="L37" s="8"/>
      <c r="M37" s="16">
        <v>0.96</v>
      </c>
    </row>
    <row r="38" spans="1:13" ht="45" x14ac:dyDescent="0.25">
      <c r="A38" s="13" t="s">
        <v>52</v>
      </c>
      <c r="B38" s="8" t="s">
        <v>20</v>
      </c>
      <c r="C38" s="8">
        <v>171</v>
      </c>
      <c r="D38" s="8">
        <v>53</v>
      </c>
      <c r="E38" s="8">
        <v>12</v>
      </c>
      <c r="F38" s="8"/>
      <c r="G38" s="14">
        <f t="shared" si="4"/>
        <v>0.69005847953216382</v>
      </c>
      <c r="H38" s="8"/>
      <c r="I38" s="15">
        <f t="shared" si="5"/>
        <v>0.92982456140350878</v>
      </c>
      <c r="J38" s="8"/>
      <c r="K38" s="16">
        <v>0.24</v>
      </c>
      <c r="L38" s="8"/>
      <c r="M38" s="16">
        <v>0.93</v>
      </c>
    </row>
    <row r="39" spans="1:13" ht="60" x14ac:dyDescent="0.25">
      <c r="A39" s="13" t="s">
        <v>53</v>
      </c>
      <c r="B39" s="8" t="s">
        <v>25</v>
      </c>
      <c r="C39" s="8">
        <v>170</v>
      </c>
      <c r="D39" s="8">
        <v>24</v>
      </c>
      <c r="E39" s="8">
        <v>5</v>
      </c>
      <c r="F39" s="8"/>
      <c r="G39" s="14">
        <f t="shared" si="4"/>
        <v>0.85882352941176476</v>
      </c>
      <c r="H39" s="8"/>
      <c r="I39" s="15">
        <f t="shared" si="5"/>
        <v>0.97058823529411764</v>
      </c>
      <c r="J39" s="8"/>
      <c r="K39" s="16">
        <v>0.11</v>
      </c>
      <c r="L39" s="8"/>
      <c r="M39" s="16">
        <v>0.97</v>
      </c>
    </row>
    <row r="41" spans="1:13" x14ac:dyDescent="0.25">
      <c r="A41" s="6" t="s">
        <v>54</v>
      </c>
    </row>
    <row r="42" spans="1:13" x14ac:dyDescent="0.25">
      <c r="A42" s="17" t="s">
        <v>55</v>
      </c>
      <c r="B42" s="9" t="s">
        <v>12</v>
      </c>
      <c r="C42" s="9">
        <v>452</v>
      </c>
      <c r="D42" s="9">
        <v>95</v>
      </c>
      <c r="E42" s="9">
        <v>52</v>
      </c>
      <c r="F42" s="9"/>
      <c r="G42" s="14">
        <f t="shared" ref="G42:G45" si="6">1 - (D42/C42)</f>
        <v>0.78982300884955747</v>
      </c>
      <c r="H42" s="9"/>
      <c r="I42" s="15">
        <f t="shared" ref="I42:I45" si="7">1-(E42/C42)</f>
        <v>0.88495575221238942</v>
      </c>
      <c r="J42" s="9"/>
      <c r="K42" s="11">
        <v>0.09</v>
      </c>
      <c r="L42" s="9"/>
      <c r="M42" s="11">
        <v>0.88</v>
      </c>
    </row>
    <row r="43" spans="1:13" ht="30" x14ac:dyDescent="0.25">
      <c r="A43" s="13" t="s">
        <v>56</v>
      </c>
      <c r="B43" s="8" t="s">
        <v>16</v>
      </c>
      <c r="C43" s="8">
        <v>450</v>
      </c>
      <c r="D43" s="8">
        <v>55</v>
      </c>
      <c r="E43" s="8">
        <v>16</v>
      </c>
      <c r="F43" s="8"/>
      <c r="G43" s="14">
        <f t="shared" si="6"/>
        <v>0.87777777777777777</v>
      </c>
      <c r="H43" s="8"/>
      <c r="I43" s="15">
        <f t="shared" si="7"/>
        <v>0.96444444444444444</v>
      </c>
      <c r="J43" s="8"/>
      <c r="K43" s="16">
        <v>0.08</v>
      </c>
      <c r="L43" s="8"/>
      <c r="M43" s="16">
        <v>0.96</v>
      </c>
    </row>
    <row r="44" spans="1:13" ht="45" x14ac:dyDescent="0.25">
      <c r="A44" s="13" t="s">
        <v>57</v>
      </c>
      <c r="B44" s="8" t="s">
        <v>20</v>
      </c>
      <c r="C44" s="8">
        <v>475</v>
      </c>
      <c r="D44" s="8">
        <v>42</v>
      </c>
      <c r="E44" s="8">
        <v>19</v>
      </c>
      <c r="F44" s="8"/>
      <c r="G44" s="14">
        <f t="shared" si="6"/>
        <v>0.91157894736842104</v>
      </c>
      <c r="H44" s="8"/>
      <c r="I44" s="15">
        <f t="shared" si="7"/>
        <v>0.96</v>
      </c>
      <c r="J44" s="8"/>
      <c r="K44" s="16">
        <v>0.05</v>
      </c>
      <c r="L44" s="8"/>
      <c r="M44" s="16">
        <v>0.96</v>
      </c>
    </row>
    <row r="45" spans="1:13" ht="30" x14ac:dyDescent="0.25">
      <c r="A45" s="13" t="s">
        <v>58</v>
      </c>
      <c r="B45" s="8" t="s">
        <v>25</v>
      </c>
      <c r="C45" s="8">
        <v>475</v>
      </c>
      <c r="D45" s="8">
        <v>29</v>
      </c>
      <c r="E45" s="8">
        <v>10</v>
      </c>
      <c r="F45" s="8"/>
      <c r="G45" s="14">
        <f t="shared" si="6"/>
        <v>0.93894736842105264</v>
      </c>
      <c r="H45" s="8"/>
      <c r="I45" s="15">
        <f t="shared" si="7"/>
        <v>0.97894736842105268</v>
      </c>
      <c r="J45" s="8"/>
      <c r="K45" s="16">
        <v>0.04</v>
      </c>
      <c r="L45" s="8"/>
      <c r="M45" s="16">
        <v>0.98</v>
      </c>
    </row>
    <row r="46" spans="1:13" x14ac:dyDescent="0.25">
      <c r="A46" s="6"/>
    </row>
    <row r="47" spans="1:13" x14ac:dyDescent="0.25">
      <c r="A47" s="6" t="s">
        <v>59</v>
      </c>
    </row>
    <row r="48" spans="1:13" ht="30" x14ac:dyDescent="0.25">
      <c r="A48" s="13" t="s">
        <v>60</v>
      </c>
      <c r="B48" s="8" t="s">
        <v>12</v>
      </c>
      <c r="C48" s="8">
        <v>431</v>
      </c>
      <c r="D48" s="8">
        <v>77</v>
      </c>
      <c r="E48" s="8">
        <v>6</v>
      </c>
      <c r="F48" s="8"/>
      <c r="G48" s="14">
        <f t="shared" ref="G48:G51" si="8">1 - (D48/C48)</f>
        <v>0.82134570765661252</v>
      </c>
      <c r="H48" s="8"/>
      <c r="I48" s="15">
        <f t="shared" ref="I48:I51" si="9">1-(E48/C48)</f>
        <v>0.9860788863109049</v>
      </c>
      <c r="J48" s="8"/>
      <c r="K48" s="16">
        <v>0.17</v>
      </c>
      <c r="L48" s="8"/>
      <c r="M48" s="16">
        <v>0.99</v>
      </c>
    </row>
    <row r="49" spans="1:13" ht="30" x14ac:dyDescent="0.25">
      <c r="A49" s="13" t="s">
        <v>61</v>
      </c>
      <c r="B49" s="8" t="s">
        <v>16</v>
      </c>
      <c r="C49" s="8">
        <v>428</v>
      </c>
      <c r="D49" s="8">
        <v>29</v>
      </c>
      <c r="E49" s="8">
        <v>2</v>
      </c>
      <c r="F49" s="8"/>
      <c r="G49" s="14">
        <f t="shared" si="8"/>
        <v>0.93224299065420557</v>
      </c>
      <c r="H49" s="8"/>
      <c r="I49" s="15">
        <f t="shared" si="9"/>
        <v>0.99532710280373837</v>
      </c>
      <c r="J49" s="8"/>
      <c r="K49" s="16">
        <v>7.0000000000000007E-2</v>
      </c>
      <c r="L49" s="8"/>
      <c r="M49" s="16">
        <v>1</v>
      </c>
    </row>
    <row r="50" spans="1:13" ht="30" x14ac:dyDescent="0.25">
      <c r="A50" s="13" t="s">
        <v>62</v>
      </c>
      <c r="B50" s="8" t="s">
        <v>20</v>
      </c>
      <c r="C50" s="8">
        <v>428</v>
      </c>
      <c r="D50" s="8">
        <v>29</v>
      </c>
      <c r="E50" s="8">
        <v>6</v>
      </c>
      <c r="F50" s="8"/>
      <c r="G50" s="14">
        <f t="shared" si="8"/>
        <v>0.93224299065420557</v>
      </c>
      <c r="H50" s="8"/>
      <c r="I50" s="15">
        <f t="shared" si="9"/>
        <v>0.98598130841121501</v>
      </c>
      <c r="J50" s="8"/>
      <c r="K50" s="16">
        <v>0.06</v>
      </c>
      <c r="L50" s="8"/>
      <c r="M50" s="16">
        <v>0.99</v>
      </c>
    </row>
    <row r="51" spans="1:13" ht="60" x14ac:dyDescent="0.25">
      <c r="A51" s="13" t="s">
        <v>63</v>
      </c>
      <c r="B51" s="8" t="s">
        <v>25</v>
      </c>
      <c r="C51" s="8">
        <v>426</v>
      </c>
      <c r="D51" s="8">
        <v>83</v>
      </c>
      <c r="E51" s="8">
        <v>11</v>
      </c>
      <c r="F51" s="8"/>
      <c r="G51" s="14">
        <f t="shared" si="8"/>
        <v>0.80516431924882625</v>
      </c>
      <c r="H51" s="8"/>
      <c r="I51" s="15">
        <f t="shared" si="9"/>
        <v>0.9741784037558685</v>
      </c>
      <c r="J51" s="8"/>
      <c r="K51" s="16">
        <v>0.16</v>
      </c>
      <c r="L51" s="8"/>
      <c r="M51" s="16">
        <v>0.97</v>
      </c>
    </row>
    <row r="53" spans="1:13" x14ac:dyDescent="0.25">
      <c r="A53" s="6" t="s">
        <v>64</v>
      </c>
    </row>
    <row r="54" spans="1:13" ht="60" x14ac:dyDescent="0.25">
      <c r="A54" s="13" t="s">
        <v>65</v>
      </c>
      <c r="B54" s="19" t="s">
        <v>66</v>
      </c>
      <c r="C54" s="8">
        <v>133</v>
      </c>
      <c r="D54" s="8">
        <v>27</v>
      </c>
      <c r="E54" s="8">
        <v>27</v>
      </c>
      <c r="F54" s="8"/>
      <c r="G54" s="14">
        <f t="shared" ref="G54:G57" si="10">1 - (D54/C54)</f>
        <v>0.79699248120300759</v>
      </c>
      <c r="H54" s="8"/>
      <c r="I54" s="15">
        <f t="shared" ref="I54:I57" si="11">1-(E54/C54)</f>
        <v>0.79699248120300759</v>
      </c>
      <c r="J54" s="8"/>
      <c r="K54" s="16">
        <v>0</v>
      </c>
      <c r="L54" s="8"/>
      <c r="M54" s="16">
        <v>0.8</v>
      </c>
    </row>
    <row r="55" spans="1:13" ht="75" x14ac:dyDescent="0.25">
      <c r="A55" s="13" t="s">
        <v>67</v>
      </c>
      <c r="B55" s="19" t="s">
        <v>68</v>
      </c>
      <c r="C55" s="8">
        <v>126</v>
      </c>
      <c r="D55" s="8">
        <v>11</v>
      </c>
      <c r="E55" s="8">
        <v>3</v>
      </c>
      <c r="F55" s="8"/>
      <c r="G55" s="14">
        <f t="shared" si="10"/>
        <v>0.91269841269841268</v>
      </c>
      <c r="H55" s="8"/>
      <c r="I55" s="15">
        <f t="shared" si="11"/>
        <v>0.97619047619047616</v>
      </c>
      <c r="J55" s="8"/>
      <c r="K55" s="16">
        <v>7.0000000000000007E-2</v>
      </c>
      <c r="L55" s="8"/>
      <c r="M55" s="16">
        <v>0.98</v>
      </c>
    </row>
    <row r="56" spans="1:13" ht="60" x14ac:dyDescent="0.25">
      <c r="A56" s="13" t="s">
        <v>65</v>
      </c>
      <c r="B56" s="19" t="s">
        <v>69</v>
      </c>
      <c r="C56" s="8">
        <v>130</v>
      </c>
      <c r="D56" s="8">
        <v>48</v>
      </c>
      <c r="E56" s="8">
        <v>34</v>
      </c>
      <c r="F56" s="8"/>
      <c r="G56" s="14">
        <f t="shared" si="10"/>
        <v>0.63076923076923075</v>
      </c>
      <c r="H56" s="8"/>
      <c r="I56" s="15">
        <f t="shared" si="11"/>
        <v>0.7384615384615385</v>
      </c>
      <c r="J56" s="8"/>
      <c r="K56" s="16">
        <v>0.11</v>
      </c>
      <c r="L56" s="8"/>
      <c r="M56" s="16">
        <v>0.74</v>
      </c>
    </row>
    <row r="57" spans="1:13" ht="75" x14ac:dyDescent="0.25">
      <c r="A57" s="13" t="s">
        <v>67</v>
      </c>
      <c r="B57" s="19" t="s">
        <v>70</v>
      </c>
      <c r="C57" s="8">
        <v>143</v>
      </c>
      <c r="D57" s="8">
        <v>26</v>
      </c>
      <c r="E57" s="8">
        <v>22</v>
      </c>
      <c r="F57" s="8"/>
      <c r="G57" s="14">
        <f t="shared" si="10"/>
        <v>0.81818181818181812</v>
      </c>
      <c r="H57" s="8"/>
      <c r="I57" s="15">
        <f t="shared" si="11"/>
        <v>0.84615384615384615</v>
      </c>
      <c r="J57" s="8"/>
      <c r="K57" s="16">
        <v>0.03</v>
      </c>
      <c r="L57" s="8"/>
      <c r="M57" s="16">
        <v>0.85</v>
      </c>
    </row>
    <row r="59" spans="1:13" x14ac:dyDescent="0.25">
      <c r="A59" s="6" t="s">
        <v>71</v>
      </c>
    </row>
    <row r="60" spans="1:13" ht="30" x14ac:dyDescent="0.25">
      <c r="A60" s="13" t="s">
        <v>72</v>
      </c>
      <c r="B60" s="8" t="s">
        <v>12</v>
      </c>
      <c r="C60" s="8">
        <v>27</v>
      </c>
      <c r="D60" s="8">
        <v>5</v>
      </c>
      <c r="E60" s="8">
        <v>3</v>
      </c>
      <c r="F60" s="8"/>
      <c r="G60" s="14">
        <f t="shared" ref="G60:G61" si="12">1 - (D60/C60)</f>
        <v>0.81481481481481488</v>
      </c>
      <c r="H60" s="8"/>
      <c r="I60" s="15">
        <f t="shared" ref="I60:I61" si="13">1-(E60/C60)</f>
        <v>0.88888888888888884</v>
      </c>
      <c r="J60" s="8"/>
      <c r="K60" s="16">
        <v>0.08</v>
      </c>
      <c r="L60" s="8"/>
      <c r="M60" s="16">
        <v>0.89</v>
      </c>
    </row>
    <row r="61" spans="1:13" ht="30" x14ac:dyDescent="0.25">
      <c r="A61" s="13" t="s">
        <v>73</v>
      </c>
      <c r="B61" s="8" t="s">
        <v>16</v>
      </c>
      <c r="C61" s="8">
        <v>27</v>
      </c>
      <c r="D61" s="8">
        <v>10</v>
      </c>
      <c r="E61" s="8">
        <v>2</v>
      </c>
      <c r="F61" s="8"/>
      <c r="G61" s="14">
        <f t="shared" si="12"/>
        <v>0.62962962962962965</v>
      </c>
      <c r="H61" s="8"/>
      <c r="I61" s="15">
        <f t="shared" si="13"/>
        <v>0.92592592592592593</v>
      </c>
      <c r="J61" s="8"/>
      <c r="K61" s="16">
        <v>0.3</v>
      </c>
      <c r="L61" s="8"/>
      <c r="M61" s="16">
        <v>0.93</v>
      </c>
    </row>
    <row r="62" spans="1:13" ht="30" x14ac:dyDescent="0.25">
      <c r="A62" s="13" t="s">
        <v>74</v>
      </c>
      <c r="B62" s="8" t="s">
        <v>20</v>
      </c>
      <c r="C62" s="8">
        <v>21</v>
      </c>
      <c r="D62" s="8">
        <v>0</v>
      </c>
      <c r="E62" s="8">
        <v>0</v>
      </c>
      <c r="F62" s="8"/>
      <c r="G62" s="16">
        <v>1</v>
      </c>
      <c r="H62" s="8"/>
      <c r="I62" s="16">
        <v>1</v>
      </c>
      <c r="J62" s="8"/>
      <c r="K62" s="8" t="s">
        <v>23</v>
      </c>
      <c r="L62" s="8"/>
      <c r="M62" s="16">
        <v>1</v>
      </c>
    </row>
    <row r="63" spans="1:13" ht="30" x14ac:dyDescent="0.25">
      <c r="A63" s="13" t="s">
        <v>73</v>
      </c>
      <c r="B63" s="8" t="s">
        <v>25</v>
      </c>
      <c r="C63" s="8">
        <v>21</v>
      </c>
      <c r="D63" s="8">
        <v>8</v>
      </c>
      <c r="E63" s="8">
        <v>6</v>
      </c>
      <c r="F63" s="8"/>
      <c r="G63" s="14">
        <f>1 - (D63/C63)</f>
        <v>0.61904761904761907</v>
      </c>
      <c r="H63" s="8"/>
      <c r="I63" s="15">
        <f>1-(E63/C63)</f>
        <v>0.7142857142857143</v>
      </c>
      <c r="J63" s="8"/>
      <c r="K63" s="16">
        <v>0.09</v>
      </c>
      <c r="L63" s="8"/>
      <c r="M63" s="16">
        <v>0.71</v>
      </c>
    </row>
    <row r="65" spans="1:13" x14ac:dyDescent="0.25">
      <c r="A65" s="6" t="s">
        <v>75</v>
      </c>
    </row>
    <row r="66" spans="1:13" x14ac:dyDescent="0.25">
      <c r="A66" s="59" t="s">
        <v>76</v>
      </c>
      <c r="B66" s="9" t="s">
        <v>12</v>
      </c>
      <c r="C66" s="9"/>
      <c r="D66" s="9"/>
      <c r="E66" s="9"/>
      <c r="F66" s="9"/>
      <c r="G66" s="9"/>
      <c r="H66" s="9"/>
      <c r="I66" s="9"/>
      <c r="J66" s="9"/>
      <c r="K66" s="9"/>
      <c r="L66" s="9"/>
      <c r="M66" s="9"/>
    </row>
    <row r="67" spans="1:13" x14ac:dyDescent="0.25">
      <c r="A67" s="56"/>
      <c r="B67" s="20" t="s">
        <v>77</v>
      </c>
      <c r="C67" s="9">
        <v>237</v>
      </c>
      <c r="D67" s="9">
        <v>13</v>
      </c>
      <c r="E67" s="9">
        <v>6</v>
      </c>
      <c r="F67" s="9"/>
      <c r="G67" s="14">
        <f t="shared" ref="G67:G70" si="14">1 - (D67/C67)</f>
        <v>0.94514767932489452</v>
      </c>
      <c r="H67" s="9"/>
      <c r="I67" s="15">
        <f t="shared" ref="I67:I70" si="15">1-(E67/C67)</f>
        <v>0.97468354430379744</v>
      </c>
      <c r="J67" s="9"/>
      <c r="K67" s="11">
        <v>0.02</v>
      </c>
      <c r="L67" s="9"/>
      <c r="M67" s="11">
        <v>0.97</v>
      </c>
    </row>
    <row r="68" spans="1:13" x14ac:dyDescent="0.25">
      <c r="A68" s="56"/>
      <c r="B68" s="20" t="s">
        <v>78</v>
      </c>
      <c r="C68" s="9">
        <v>233</v>
      </c>
      <c r="D68" s="9">
        <v>9</v>
      </c>
      <c r="E68" s="9">
        <v>7</v>
      </c>
      <c r="F68" s="9"/>
      <c r="G68" s="14">
        <f t="shared" si="14"/>
        <v>0.96137339055793991</v>
      </c>
      <c r="H68" s="9"/>
      <c r="I68" s="15">
        <f t="shared" si="15"/>
        <v>0.96995708154506433</v>
      </c>
      <c r="J68" s="9"/>
      <c r="K68" s="11">
        <v>0.01</v>
      </c>
      <c r="L68" s="9"/>
      <c r="M68" s="11">
        <v>0.97</v>
      </c>
    </row>
    <row r="69" spans="1:13" x14ac:dyDescent="0.25">
      <c r="A69" s="56"/>
      <c r="B69" s="20" t="s">
        <v>79</v>
      </c>
      <c r="C69" s="9">
        <v>233</v>
      </c>
      <c r="D69" s="9">
        <v>9</v>
      </c>
      <c r="E69" s="9">
        <v>7</v>
      </c>
      <c r="F69" s="9"/>
      <c r="G69" s="14">
        <f t="shared" si="14"/>
        <v>0.96137339055793991</v>
      </c>
      <c r="H69" s="9"/>
      <c r="I69" s="15">
        <f t="shared" si="15"/>
        <v>0.96995708154506433</v>
      </c>
      <c r="J69" s="9"/>
      <c r="K69" s="11">
        <v>0.01</v>
      </c>
      <c r="L69" s="9"/>
      <c r="M69" s="11">
        <v>0.97</v>
      </c>
    </row>
    <row r="70" spans="1:13" ht="30" x14ac:dyDescent="0.25">
      <c r="A70" s="21" t="s">
        <v>80</v>
      </c>
      <c r="B70" s="8" t="s">
        <v>16</v>
      </c>
      <c r="C70" s="8">
        <v>231</v>
      </c>
      <c r="D70" s="8">
        <v>13</v>
      </c>
      <c r="E70" s="8">
        <v>6</v>
      </c>
      <c r="F70" s="8"/>
      <c r="G70" s="14">
        <f t="shared" si="14"/>
        <v>0.94372294372294374</v>
      </c>
      <c r="H70" s="8"/>
      <c r="I70" s="15">
        <f t="shared" si="15"/>
        <v>0.97402597402597402</v>
      </c>
      <c r="J70" s="8"/>
      <c r="K70" s="16">
        <v>0.03</v>
      </c>
      <c r="L70" s="8"/>
      <c r="M70" s="16">
        <v>0.97</v>
      </c>
    </row>
    <row r="71" spans="1:13" x14ac:dyDescent="0.25">
      <c r="A71" s="59" t="s">
        <v>81</v>
      </c>
      <c r="B71" s="9" t="s">
        <v>20</v>
      </c>
      <c r="C71" s="9"/>
      <c r="D71" s="9"/>
      <c r="E71" s="9"/>
      <c r="F71" s="9"/>
      <c r="G71" s="9"/>
      <c r="H71" s="9"/>
      <c r="I71" s="15"/>
      <c r="J71" s="9"/>
      <c r="K71" s="9"/>
      <c r="L71" s="9"/>
      <c r="M71" s="9"/>
    </row>
    <row r="72" spans="1:13" x14ac:dyDescent="0.25">
      <c r="A72" s="56"/>
      <c r="B72" s="20" t="s">
        <v>77</v>
      </c>
      <c r="C72" s="9">
        <v>225</v>
      </c>
      <c r="D72" s="9">
        <v>45</v>
      </c>
      <c r="E72" s="9">
        <v>10</v>
      </c>
      <c r="F72" s="9"/>
      <c r="G72" s="14">
        <f t="shared" ref="G72:G74" si="16">1 - (D72/C72)</f>
        <v>0.8</v>
      </c>
      <c r="H72" s="9"/>
      <c r="I72" s="15">
        <f t="shared" ref="I72:I74" si="17">1-(E72/C72)</f>
        <v>0.9555555555555556</v>
      </c>
      <c r="J72" s="9"/>
      <c r="K72" s="11">
        <v>0.16</v>
      </c>
      <c r="L72" s="9"/>
      <c r="M72" s="11">
        <v>0.96</v>
      </c>
    </row>
    <row r="73" spans="1:13" x14ac:dyDescent="0.25">
      <c r="A73" s="56"/>
      <c r="B73" s="20" t="s">
        <v>78</v>
      </c>
      <c r="C73" s="9">
        <v>231</v>
      </c>
      <c r="D73" s="9">
        <v>23</v>
      </c>
      <c r="E73" s="9">
        <v>5</v>
      </c>
      <c r="F73" s="9"/>
      <c r="G73" s="14">
        <f t="shared" si="16"/>
        <v>0.90043290043290047</v>
      </c>
      <c r="H73" s="9"/>
      <c r="I73" s="15">
        <f t="shared" si="17"/>
        <v>0.97835497835497831</v>
      </c>
      <c r="J73" s="9"/>
      <c r="K73" s="11">
        <v>0.08</v>
      </c>
      <c r="L73" s="9"/>
      <c r="M73" s="11">
        <v>0.98</v>
      </c>
    </row>
    <row r="74" spans="1:13" x14ac:dyDescent="0.25">
      <c r="A74" s="56"/>
      <c r="B74" s="20" t="s">
        <v>79</v>
      </c>
      <c r="C74" s="9">
        <v>227</v>
      </c>
      <c r="D74" s="9">
        <v>40</v>
      </c>
      <c r="E74" s="9">
        <v>10</v>
      </c>
      <c r="F74" s="9"/>
      <c r="G74" s="14">
        <f t="shared" si="16"/>
        <v>0.82378854625550657</v>
      </c>
      <c r="H74" s="9"/>
      <c r="I74" s="15">
        <f t="shared" si="17"/>
        <v>0.95594713656387664</v>
      </c>
      <c r="J74" s="9"/>
      <c r="K74" s="11">
        <v>0.14000000000000001</v>
      </c>
      <c r="L74" s="9"/>
      <c r="M74" s="11">
        <v>0.96</v>
      </c>
    </row>
    <row r="75" spans="1:13" x14ac:dyDescent="0.25">
      <c r="A75" s="59" t="s">
        <v>76</v>
      </c>
      <c r="B75" s="9" t="s">
        <v>25</v>
      </c>
      <c r="C75" s="9"/>
      <c r="D75" s="9"/>
      <c r="E75" s="9"/>
      <c r="F75" s="9"/>
      <c r="G75" s="9"/>
      <c r="H75" s="9"/>
      <c r="I75" s="9"/>
      <c r="J75" s="9"/>
      <c r="K75" s="9"/>
      <c r="L75" s="9"/>
      <c r="M75" s="9"/>
    </row>
    <row r="76" spans="1:13" x14ac:dyDescent="0.25">
      <c r="A76" s="56"/>
      <c r="B76" s="20" t="s">
        <v>77</v>
      </c>
      <c r="C76" s="9">
        <v>223</v>
      </c>
      <c r="D76" s="9">
        <v>16</v>
      </c>
      <c r="E76" s="9">
        <v>6</v>
      </c>
      <c r="F76" s="9"/>
      <c r="G76" s="14">
        <f t="shared" ref="G76:G78" si="18">1 - (D76/C76)</f>
        <v>0.9282511210762332</v>
      </c>
      <c r="H76" s="9"/>
      <c r="I76" s="15">
        <f t="shared" ref="I76:I78" si="19">1-(E76/C76)</f>
        <v>0.97309417040358748</v>
      </c>
      <c r="J76" s="9"/>
      <c r="K76" s="11">
        <v>0.04</v>
      </c>
      <c r="L76" s="9"/>
      <c r="M76" s="11">
        <v>0.97</v>
      </c>
    </row>
    <row r="77" spans="1:13" x14ac:dyDescent="0.25">
      <c r="A77" s="56"/>
      <c r="B77" s="20" t="s">
        <v>78</v>
      </c>
      <c r="C77" s="9">
        <v>223</v>
      </c>
      <c r="D77" s="9">
        <v>15</v>
      </c>
      <c r="E77" s="9">
        <v>6</v>
      </c>
      <c r="F77" s="9"/>
      <c r="G77" s="14">
        <f t="shared" si="18"/>
        <v>0.93273542600896864</v>
      </c>
      <c r="H77" s="9"/>
      <c r="I77" s="15">
        <f t="shared" si="19"/>
        <v>0.97309417040358748</v>
      </c>
      <c r="J77" s="9"/>
      <c r="K77" s="11">
        <v>0.04</v>
      </c>
      <c r="L77" s="9"/>
      <c r="M77" s="11">
        <v>0.97</v>
      </c>
    </row>
    <row r="78" spans="1:13" x14ac:dyDescent="0.25">
      <c r="A78" s="56"/>
      <c r="B78" s="20" t="s">
        <v>79</v>
      </c>
      <c r="C78" s="9">
        <v>223</v>
      </c>
      <c r="D78" s="9">
        <v>15</v>
      </c>
      <c r="E78" s="9">
        <v>5</v>
      </c>
      <c r="F78" s="9"/>
      <c r="G78" s="14">
        <f t="shared" si="18"/>
        <v>0.93273542600896864</v>
      </c>
      <c r="H78" s="9"/>
      <c r="I78" s="15">
        <f t="shared" si="19"/>
        <v>0.97757847533632292</v>
      </c>
      <c r="J78" s="9"/>
      <c r="K78" s="11">
        <v>0.05</v>
      </c>
      <c r="L78" s="9"/>
      <c r="M78" s="11">
        <v>0.98</v>
      </c>
    </row>
    <row r="80" spans="1:13" x14ac:dyDescent="0.25">
      <c r="A80" s="6" t="s">
        <v>82</v>
      </c>
    </row>
    <row r="81" spans="1:13" ht="30" x14ac:dyDescent="0.25">
      <c r="A81" s="21" t="s">
        <v>83</v>
      </c>
      <c r="B81" s="8" t="s">
        <v>12</v>
      </c>
      <c r="C81" s="8">
        <v>96</v>
      </c>
      <c r="D81" s="8">
        <v>0</v>
      </c>
      <c r="E81" s="8" t="s">
        <v>23</v>
      </c>
      <c r="F81" s="8"/>
      <c r="G81" s="16">
        <v>1</v>
      </c>
      <c r="H81" s="8"/>
      <c r="I81" s="16">
        <v>1</v>
      </c>
      <c r="J81" s="8"/>
      <c r="K81" s="8" t="s">
        <v>23</v>
      </c>
      <c r="L81" s="8"/>
      <c r="M81" s="16">
        <v>1</v>
      </c>
    </row>
    <row r="82" spans="1:13" ht="75" x14ac:dyDescent="0.25">
      <c r="A82" s="13" t="s">
        <v>84</v>
      </c>
      <c r="B82" s="8" t="s">
        <v>16</v>
      </c>
      <c r="C82" s="8">
        <v>96</v>
      </c>
      <c r="D82" s="8">
        <v>0</v>
      </c>
      <c r="E82" s="8" t="s">
        <v>23</v>
      </c>
      <c r="F82" s="8"/>
      <c r="G82" s="16">
        <v>1</v>
      </c>
      <c r="H82" s="8"/>
      <c r="I82" s="16">
        <v>1</v>
      </c>
      <c r="J82" s="8"/>
      <c r="K82" s="8" t="s">
        <v>23</v>
      </c>
      <c r="L82" s="8"/>
      <c r="M82" s="16">
        <v>1</v>
      </c>
    </row>
    <row r="83" spans="1:13" ht="60" x14ac:dyDescent="0.25">
      <c r="A83" s="13" t="s">
        <v>85</v>
      </c>
      <c r="B83" s="8" t="s">
        <v>20</v>
      </c>
      <c r="C83" s="8">
        <v>96</v>
      </c>
      <c r="D83" s="19" t="s">
        <v>86</v>
      </c>
      <c r="E83" s="8">
        <v>4</v>
      </c>
      <c r="F83" s="8"/>
      <c r="G83" s="8" t="s">
        <v>23</v>
      </c>
      <c r="H83" s="8"/>
      <c r="I83" s="15">
        <f t="shared" ref="I83:I84" si="20">1-(E83/C83)</f>
        <v>0.95833333333333337</v>
      </c>
      <c r="J83" s="8"/>
      <c r="K83" s="8" t="s">
        <v>23</v>
      </c>
      <c r="L83" s="8"/>
      <c r="M83" s="16">
        <v>0.96</v>
      </c>
    </row>
    <row r="84" spans="1:13" ht="30" x14ac:dyDescent="0.25">
      <c r="A84" s="21" t="s">
        <v>87</v>
      </c>
      <c r="B84" s="8" t="s">
        <v>25</v>
      </c>
      <c r="C84" s="8">
        <v>112</v>
      </c>
      <c r="D84" s="8">
        <v>5</v>
      </c>
      <c r="E84" s="8">
        <v>5</v>
      </c>
      <c r="F84" s="8"/>
      <c r="G84" s="14">
        <f>1 - (D84/C84)</f>
        <v>0.9553571428571429</v>
      </c>
      <c r="H84" s="8"/>
      <c r="I84" s="15">
        <f t="shared" si="20"/>
        <v>0.9553571428571429</v>
      </c>
      <c r="J84" s="8"/>
      <c r="K84" s="8">
        <v>0</v>
      </c>
      <c r="L84" s="8"/>
      <c r="M84" s="16">
        <v>0.96</v>
      </c>
    </row>
    <row r="86" spans="1:13" x14ac:dyDescent="0.25">
      <c r="A86" s="6" t="s">
        <v>88</v>
      </c>
    </row>
    <row r="87" spans="1:13" ht="45" x14ac:dyDescent="0.25">
      <c r="A87" s="13" t="s">
        <v>89</v>
      </c>
      <c r="B87" s="8" t="s">
        <v>12</v>
      </c>
      <c r="C87" s="8">
        <v>23</v>
      </c>
      <c r="D87" s="8">
        <v>1</v>
      </c>
      <c r="E87" s="8">
        <v>0</v>
      </c>
      <c r="F87" s="8"/>
      <c r="G87" s="14">
        <f t="shared" ref="G87:G89" si="21">1 - (D87/C87)</f>
        <v>0.95652173913043481</v>
      </c>
      <c r="H87" s="8"/>
      <c r="I87" s="15">
        <f t="shared" ref="I87:I89" si="22">1-(E87/C87)</f>
        <v>1</v>
      </c>
      <c r="J87" s="8"/>
      <c r="K87" s="16">
        <v>0.04</v>
      </c>
      <c r="L87" s="8"/>
      <c r="M87" s="16">
        <v>1</v>
      </c>
    </row>
    <row r="88" spans="1:13" ht="60" x14ac:dyDescent="0.25">
      <c r="A88" s="13" t="s">
        <v>90</v>
      </c>
      <c r="B88" s="8" t="s">
        <v>16</v>
      </c>
      <c r="C88" s="8">
        <v>90</v>
      </c>
      <c r="D88" s="8">
        <v>1</v>
      </c>
      <c r="E88" s="8">
        <v>0</v>
      </c>
      <c r="F88" s="8"/>
      <c r="G88" s="14">
        <f t="shared" si="21"/>
        <v>0.98888888888888893</v>
      </c>
      <c r="H88" s="8"/>
      <c r="I88" s="15">
        <f t="shared" si="22"/>
        <v>1</v>
      </c>
      <c r="J88" s="8"/>
      <c r="K88" s="16">
        <v>0.01</v>
      </c>
      <c r="L88" s="8"/>
      <c r="M88" s="16">
        <v>1</v>
      </c>
    </row>
    <row r="89" spans="1:13" ht="45" x14ac:dyDescent="0.25">
      <c r="A89" s="13" t="s">
        <v>89</v>
      </c>
      <c r="B89" s="8" t="s">
        <v>20</v>
      </c>
      <c r="C89" s="8">
        <v>36</v>
      </c>
      <c r="D89" s="8">
        <v>2</v>
      </c>
      <c r="E89" s="8">
        <v>0</v>
      </c>
      <c r="F89" s="8"/>
      <c r="G89" s="14">
        <f t="shared" si="21"/>
        <v>0.94444444444444442</v>
      </c>
      <c r="H89" s="8"/>
      <c r="I89" s="15">
        <f t="shared" si="22"/>
        <v>1</v>
      </c>
      <c r="J89" s="8"/>
      <c r="K89" s="16">
        <v>0.06</v>
      </c>
      <c r="L89" s="8"/>
      <c r="M89" s="16">
        <v>1</v>
      </c>
    </row>
    <row r="91" spans="1:13" x14ac:dyDescent="0.25">
      <c r="A91" s="6" t="s">
        <v>91</v>
      </c>
    </row>
    <row r="92" spans="1:13" ht="31.5" x14ac:dyDescent="0.25">
      <c r="A92" s="22" t="s">
        <v>92</v>
      </c>
      <c r="B92" s="23" t="s">
        <v>12</v>
      </c>
      <c r="C92" s="8">
        <v>620</v>
      </c>
      <c r="D92" s="8">
        <v>72</v>
      </c>
      <c r="E92" s="8">
        <v>0</v>
      </c>
      <c r="F92" s="8"/>
      <c r="G92" s="14">
        <f t="shared" ref="G92:G95" si="23">1 - (D92/C92)</f>
        <v>0.88387096774193552</v>
      </c>
      <c r="H92" s="8"/>
      <c r="I92" s="15">
        <f t="shared" ref="I92:I95" si="24">1-(E92/C92)</f>
        <v>1</v>
      </c>
      <c r="J92" s="8"/>
      <c r="K92" s="16">
        <v>0.12</v>
      </c>
      <c r="L92" s="8"/>
      <c r="M92" s="16">
        <v>1</v>
      </c>
    </row>
    <row r="93" spans="1:13" ht="31.5" x14ac:dyDescent="0.25">
      <c r="A93" s="22" t="s">
        <v>93</v>
      </c>
      <c r="B93" s="23" t="s">
        <v>16</v>
      </c>
      <c r="C93" s="8">
        <v>620</v>
      </c>
      <c r="D93" s="8">
        <v>46</v>
      </c>
      <c r="E93" s="8">
        <v>0</v>
      </c>
      <c r="F93" s="8"/>
      <c r="G93" s="14">
        <f t="shared" si="23"/>
        <v>0.9258064516129032</v>
      </c>
      <c r="H93" s="8"/>
      <c r="I93" s="15">
        <f t="shared" si="24"/>
        <v>1</v>
      </c>
      <c r="J93" s="8"/>
      <c r="K93" s="16">
        <v>7.0000000000000007E-2</v>
      </c>
      <c r="L93" s="8"/>
      <c r="M93" s="16">
        <v>1</v>
      </c>
    </row>
    <row r="94" spans="1:13" ht="31.5" x14ac:dyDescent="0.25">
      <c r="A94" s="22" t="s">
        <v>94</v>
      </c>
      <c r="B94" s="23" t="s">
        <v>20</v>
      </c>
      <c r="C94" s="8">
        <v>710</v>
      </c>
      <c r="D94" s="8">
        <v>61</v>
      </c>
      <c r="E94" s="8">
        <v>0</v>
      </c>
      <c r="F94" s="8"/>
      <c r="G94" s="14">
        <f t="shared" si="23"/>
        <v>0.91408450704225352</v>
      </c>
      <c r="H94" s="8"/>
      <c r="I94" s="15">
        <f t="shared" si="24"/>
        <v>1</v>
      </c>
      <c r="J94" s="8"/>
      <c r="K94" s="16">
        <v>0.09</v>
      </c>
      <c r="L94" s="8"/>
      <c r="M94" s="16">
        <v>1</v>
      </c>
    </row>
    <row r="95" spans="1:13" ht="31.5" x14ac:dyDescent="0.25">
      <c r="A95" s="24" t="s">
        <v>95</v>
      </c>
      <c r="B95" s="23" t="s">
        <v>25</v>
      </c>
      <c r="C95" s="8">
        <v>710</v>
      </c>
      <c r="D95" s="8">
        <v>61</v>
      </c>
      <c r="E95" s="8">
        <v>0</v>
      </c>
      <c r="F95" s="8"/>
      <c r="G95" s="14">
        <f t="shared" si="23"/>
        <v>0.91408450704225352</v>
      </c>
      <c r="H95" s="8"/>
      <c r="I95" s="15">
        <f t="shared" si="24"/>
        <v>1</v>
      </c>
      <c r="J95" s="8"/>
      <c r="K95" s="16">
        <v>0.09</v>
      </c>
      <c r="L95" s="8"/>
      <c r="M95" s="16">
        <v>1</v>
      </c>
    </row>
    <row r="97" spans="1:13" x14ac:dyDescent="0.25">
      <c r="A97" s="6" t="s">
        <v>96</v>
      </c>
    </row>
    <row r="98" spans="1:13" ht="47.25" x14ac:dyDescent="0.25">
      <c r="A98" s="22" t="s">
        <v>97</v>
      </c>
      <c r="B98" s="23" t="s">
        <v>12</v>
      </c>
      <c r="C98" s="8">
        <v>315</v>
      </c>
      <c r="D98" s="8">
        <v>25</v>
      </c>
      <c r="E98" s="8">
        <v>0</v>
      </c>
      <c r="F98" s="8"/>
      <c r="G98" s="14">
        <f t="shared" ref="G98:G101" si="25">1 - (D98/C98)</f>
        <v>0.92063492063492069</v>
      </c>
      <c r="H98" s="8"/>
      <c r="I98" s="15">
        <f t="shared" ref="I98:I101" si="26">1-(E98/C98)</f>
        <v>1</v>
      </c>
      <c r="J98" s="8"/>
      <c r="K98" s="16">
        <v>0.18</v>
      </c>
      <c r="L98" s="8"/>
      <c r="M98" s="16">
        <v>1</v>
      </c>
    </row>
    <row r="99" spans="1:13" ht="47.25" x14ac:dyDescent="0.25">
      <c r="A99" s="22" t="s">
        <v>97</v>
      </c>
      <c r="B99" s="23" t="s">
        <v>16</v>
      </c>
      <c r="C99" s="8">
        <v>315</v>
      </c>
      <c r="D99" s="8">
        <v>27</v>
      </c>
      <c r="E99" s="8">
        <v>0</v>
      </c>
      <c r="F99" s="8"/>
      <c r="G99" s="14">
        <f t="shared" si="25"/>
        <v>0.91428571428571426</v>
      </c>
      <c r="H99" s="8"/>
      <c r="I99" s="15">
        <f t="shared" si="26"/>
        <v>1</v>
      </c>
      <c r="J99" s="8"/>
      <c r="K99" s="16">
        <v>0.09</v>
      </c>
      <c r="L99" s="8"/>
      <c r="M99" s="16">
        <v>1</v>
      </c>
    </row>
    <row r="100" spans="1:13" ht="30" x14ac:dyDescent="0.25">
      <c r="A100" s="12" t="s">
        <v>98</v>
      </c>
      <c r="B100" s="8" t="s">
        <v>20</v>
      </c>
      <c r="C100" s="8">
        <v>310</v>
      </c>
      <c r="D100" s="8">
        <v>21</v>
      </c>
      <c r="E100" s="8">
        <v>0</v>
      </c>
      <c r="F100" s="8"/>
      <c r="G100" s="14">
        <f t="shared" si="25"/>
        <v>0.93225806451612903</v>
      </c>
      <c r="H100" s="8"/>
      <c r="I100" s="15">
        <f t="shared" si="26"/>
        <v>1</v>
      </c>
      <c r="J100" s="8"/>
      <c r="K100" s="16">
        <v>7.0000000000000007E-2</v>
      </c>
      <c r="L100" s="8"/>
      <c r="M100" s="16">
        <v>1</v>
      </c>
    </row>
    <row r="101" spans="1:13" ht="31.5" x14ac:dyDescent="0.25">
      <c r="A101" s="22" t="s">
        <v>99</v>
      </c>
      <c r="B101" s="23" t="s">
        <v>25</v>
      </c>
      <c r="C101" s="8">
        <v>310</v>
      </c>
      <c r="D101" s="8">
        <v>21</v>
      </c>
      <c r="E101" s="8">
        <v>0</v>
      </c>
      <c r="F101" s="8"/>
      <c r="G101" s="14">
        <f t="shared" si="25"/>
        <v>0.93225806451612903</v>
      </c>
      <c r="H101" s="8"/>
      <c r="I101" s="15">
        <f t="shared" si="26"/>
        <v>1</v>
      </c>
      <c r="J101" s="8"/>
      <c r="K101" s="16">
        <v>7.0000000000000007E-2</v>
      </c>
      <c r="L101" s="8"/>
      <c r="M101" s="16">
        <v>1</v>
      </c>
    </row>
    <row r="103" spans="1:13" x14ac:dyDescent="0.25">
      <c r="A103" s="6" t="s">
        <v>100</v>
      </c>
    </row>
    <row r="104" spans="1:13" ht="45" x14ac:dyDescent="0.25">
      <c r="A104" s="13" t="s">
        <v>101</v>
      </c>
      <c r="B104" s="8" t="s">
        <v>12</v>
      </c>
      <c r="C104" s="8">
        <v>245</v>
      </c>
      <c r="D104" s="8">
        <v>2</v>
      </c>
      <c r="E104" s="8">
        <v>0</v>
      </c>
      <c r="F104" s="8"/>
      <c r="G104" s="14">
        <f t="shared" ref="G104:G107" si="27">1 - (D104/C104)</f>
        <v>0.99183673469387756</v>
      </c>
      <c r="H104" s="8"/>
      <c r="I104" s="15">
        <f t="shared" ref="I104:I107" si="28">1-(E104/C104)</f>
        <v>1</v>
      </c>
      <c r="J104" s="8"/>
      <c r="K104" s="16">
        <v>0.01</v>
      </c>
      <c r="L104" s="8"/>
      <c r="M104" s="16">
        <v>1</v>
      </c>
    </row>
    <row r="105" spans="1:13" ht="45" x14ac:dyDescent="0.25">
      <c r="A105" s="13" t="s">
        <v>102</v>
      </c>
      <c r="B105" s="8" t="s">
        <v>16</v>
      </c>
      <c r="C105" s="8">
        <v>188</v>
      </c>
      <c r="D105" s="8">
        <v>14</v>
      </c>
      <c r="E105" s="8">
        <v>6</v>
      </c>
      <c r="F105" s="8"/>
      <c r="G105" s="14">
        <f t="shared" si="27"/>
        <v>0.92553191489361697</v>
      </c>
      <c r="H105" s="8"/>
      <c r="I105" s="15">
        <f t="shared" si="28"/>
        <v>0.96808510638297873</v>
      </c>
      <c r="J105" s="8"/>
      <c r="K105" s="16">
        <v>0.04</v>
      </c>
      <c r="L105" s="8"/>
      <c r="M105" s="16">
        <v>0.97</v>
      </c>
    </row>
    <row r="106" spans="1:13" ht="30" x14ac:dyDescent="0.25">
      <c r="A106" s="13" t="s">
        <v>103</v>
      </c>
      <c r="B106" s="8" t="s">
        <v>20</v>
      </c>
      <c r="C106" s="8">
        <v>180</v>
      </c>
      <c r="D106" s="8">
        <v>11</v>
      </c>
      <c r="E106" s="8">
        <v>8</v>
      </c>
      <c r="F106" s="8"/>
      <c r="G106" s="14">
        <f t="shared" si="27"/>
        <v>0.93888888888888888</v>
      </c>
      <c r="H106" s="8"/>
      <c r="I106" s="15">
        <f t="shared" si="28"/>
        <v>0.9555555555555556</v>
      </c>
      <c r="J106" s="8"/>
      <c r="K106" s="16">
        <v>0.02</v>
      </c>
      <c r="L106" s="8"/>
      <c r="M106" s="16">
        <v>0.96</v>
      </c>
    </row>
    <row r="107" spans="1:13" ht="45" x14ac:dyDescent="0.25">
      <c r="A107" s="13" t="s">
        <v>104</v>
      </c>
      <c r="B107" s="8" t="s">
        <v>25</v>
      </c>
      <c r="C107" s="8">
        <v>179</v>
      </c>
      <c r="D107" s="8">
        <v>9</v>
      </c>
      <c r="E107" s="8">
        <v>0</v>
      </c>
      <c r="F107" s="8"/>
      <c r="G107" s="14">
        <f t="shared" si="27"/>
        <v>0.94972067039106145</v>
      </c>
      <c r="H107" s="8"/>
      <c r="I107" s="15">
        <f t="shared" si="28"/>
        <v>1</v>
      </c>
      <c r="J107" s="8"/>
      <c r="K107" s="16">
        <v>0.05</v>
      </c>
      <c r="L107" s="8"/>
      <c r="M107" s="16">
        <v>1</v>
      </c>
    </row>
    <row r="109" spans="1:13" x14ac:dyDescent="0.25">
      <c r="A109" s="6" t="s">
        <v>105</v>
      </c>
    </row>
    <row r="110" spans="1:13" ht="45" x14ac:dyDescent="0.25">
      <c r="A110" s="13" t="s">
        <v>106</v>
      </c>
      <c r="B110" s="8" t="s">
        <v>12</v>
      </c>
      <c r="C110" s="8">
        <v>489</v>
      </c>
      <c r="D110" s="8">
        <v>39</v>
      </c>
      <c r="E110" s="8">
        <v>12</v>
      </c>
      <c r="F110" s="8"/>
      <c r="G110" s="14">
        <f t="shared" ref="G110:G113" si="29">1 - (D110/C110)</f>
        <v>0.92024539877300615</v>
      </c>
      <c r="H110" s="8"/>
      <c r="I110" s="15">
        <f t="shared" ref="I110:I113" si="30">1-(E110/C110)</f>
        <v>0.97546012269938653</v>
      </c>
      <c r="J110" s="8"/>
      <c r="K110" s="16">
        <v>0.06</v>
      </c>
      <c r="L110" s="8"/>
      <c r="M110" s="16">
        <v>0.98</v>
      </c>
    </row>
    <row r="111" spans="1:13" ht="75" x14ac:dyDescent="0.25">
      <c r="A111" s="13" t="s">
        <v>107</v>
      </c>
      <c r="B111" s="8" t="s">
        <v>16</v>
      </c>
      <c r="C111" s="8">
        <v>495</v>
      </c>
      <c r="D111" s="8">
        <v>73</v>
      </c>
      <c r="E111" s="8">
        <v>32</v>
      </c>
      <c r="F111" s="8"/>
      <c r="G111" s="14">
        <f t="shared" si="29"/>
        <v>0.85252525252525246</v>
      </c>
      <c r="H111" s="8"/>
      <c r="I111" s="15">
        <f t="shared" si="30"/>
        <v>0.93535353535353538</v>
      </c>
      <c r="J111" s="8"/>
      <c r="K111" s="16">
        <v>0.09</v>
      </c>
      <c r="L111" s="8"/>
      <c r="M111" s="16">
        <v>0.94</v>
      </c>
    </row>
    <row r="112" spans="1:13" ht="90" x14ac:dyDescent="0.25">
      <c r="A112" s="13" t="s">
        <v>108</v>
      </c>
      <c r="B112" s="8" t="s">
        <v>20</v>
      </c>
      <c r="C112" s="8">
        <v>498</v>
      </c>
      <c r="D112" s="8">
        <v>30</v>
      </c>
      <c r="E112" s="8">
        <v>9</v>
      </c>
      <c r="F112" s="8"/>
      <c r="G112" s="14">
        <f t="shared" si="29"/>
        <v>0.93975903614457834</v>
      </c>
      <c r="H112" s="8"/>
      <c r="I112" s="15">
        <f t="shared" si="30"/>
        <v>0.98192771084337349</v>
      </c>
      <c r="J112" s="8"/>
      <c r="K112" s="16">
        <v>0.04</v>
      </c>
      <c r="L112" s="8"/>
      <c r="M112" s="16">
        <v>0.98</v>
      </c>
    </row>
    <row r="113" spans="1:13" ht="75" x14ac:dyDescent="0.25">
      <c r="A113" s="13" t="s">
        <v>109</v>
      </c>
      <c r="B113" s="8" t="s">
        <v>25</v>
      </c>
      <c r="C113" s="8">
        <v>413</v>
      </c>
      <c r="D113" s="8">
        <v>22</v>
      </c>
      <c r="E113" s="8">
        <v>5</v>
      </c>
      <c r="F113" s="8"/>
      <c r="G113" s="14">
        <f t="shared" si="29"/>
        <v>0.94673123486682809</v>
      </c>
      <c r="H113" s="8"/>
      <c r="I113" s="15">
        <f t="shared" si="30"/>
        <v>0.98789346246973364</v>
      </c>
      <c r="J113" s="8"/>
      <c r="K113" s="16">
        <v>0.04</v>
      </c>
      <c r="L113" s="8"/>
      <c r="M113" s="16">
        <v>0.99</v>
      </c>
    </row>
    <row r="115" spans="1:13" x14ac:dyDescent="0.25">
      <c r="A115" s="6" t="s">
        <v>110</v>
      </c>
    </row>
    <row r="116" spans="1:13" ht="60" x14ac:dyDescent="0.25">
      <c r="A116" s="13" t="s">
        <v>111</v>
      </c>
      <c r="B116" s="8" t="s">
        <v>12</v>
      </c>
      <c r="C116" s="8">
        <v>252</v>
      </c>
      <c r="D116" s="8">
        <v>17</v>
      </c>
      <c r="E116" s="8">
        <v>5</v>
      </c>
      <c r="F116" s="8"/>
      <c r="G116" s="14">
        <f t="shared" ref="G116:G118" si="31">1 - (D116/C116)</f>
        <v>0.93253968253968256</v>
      </c>
      <c r="H116" s="8"/>
      <c r="I116" s="15">
        <f t="shared" ref="I116:I118" si="32">1-(E116/C116)</f>
        <v>0.98015873015873012</v>
      </c>
      <c r="J116" s="8"/>
      <c r="K116" s="16">
        <v>0.05</v>
      </c>
      <c r="L116" s="8"/>
      <c r="M116" s="16">
        <v>0.98</v>
      </c>
    </row>
    <row r="117" spans="1:13" ht="60" x14ac:dyDescent="0.25">
      <c r="A117" s="13" t="s">
        <v>112</v>
      </c>
      <c r="B117" s="8" t="s">
        <v>16</v>
      </c>
      <c r="C117" s="8">
        <v>244</v>
      </c>
      <c r="D117" s="8">
        <v>4</v>
      </c>
      <c r="E117" s="8">
        <v>4</v>
      </c>
      <c r="F117" s="8"/>
      <c r="G117" s="14">
        <f t="shared" si="31"/>
        <v>0.98360655737704916</v>
      </c>
      <c r="H117" s="8"/>
      <c r="I117" s="15">
        <f t="shared" si="32"/>
        <v>0.98360655737704916</v>
      </c>
      <c r="J117" s="8"/>
      <c r="K117" s="8">
        <v>0</v>
      </c>
      <c r="L117" s="8"/>
      <c r="M117" s="16">
        <v>0.98</v>
      </c>
    </row>
    <row r="118" spans="1:13" ht="45" x14ac:dyDescent="0.25">
      <c r="A118" s="13" t="s">
        <v>113</v>
      </c>
      <c r="B118" s="8" t="s">
        <v>20</v>
      </c>
      <c r="C118" s="8">
        <v>238</v>
      </c>
      <c r="D118" s="8">
        <v>19</v>
      </c>
      <c r="E118" s="8">
        <v>11</v>
      </c>
      <c r="F118" s="8"/>
      <c r="G118" s="14">
        <f t="shared" si="31"/>
        <v>0.92016806722689082</v>
      </c>
      <c r="H118" s="8"/>
      <c r="I118" s="15">
        <f t="shared" si="32"/>
        <v>0.95378151260504196</v>
      </c>
      <c r="J118" s="8"/>
      <c r="K118" s="16">
        <v>0.03</v>
      </c>
      <c r="L118" s="8"/>
      <c r="M118" s="16">
        <v>0.95</v>
      </c>
    </row>
    <row r="119" spans="1:13" ht="45" x14ac:dyDescent="0.25">
      <c r="A119" s="13" t="s">
        <v>114</v>
      </c>
      <c r="B119" s="8" t="s">
        <v>25</v>
      </c>
      <c r="C119" s="19" t="s">
        <v>115</v>
      </c>
      <c r="D119" s="8"/>
      <c r="E119" s="8"/>
      <c r="F119" s="8"/>
      <c r="G119" s="8"/>
      <c r="H119" s="8"/>
      <c r="I119" s="8"/>
      <c r="J119" s="8"/>
      <c r="K119" s="8"/>
      <c r="L119" s="8"/>
      <c r="M119" s="8"/>
    </row>
  </sheetData>
  <mergeCells count="21">
    <mergeCell ref="A66:A69"/>
    <mergeCell ref="A71:A74"/>
    <mergeCell ref="A75:A78"/>
    <mergeCell ref="A10:A11"/>
    <mergeCell ref="B10:B11"/>
    <mergeCell ref="A14:A15"/>
    <mergeCell ref="B14:B15"/>
    <mergeCell ref="B16:B17"/>
    <mergeCell ref="B18:B19"/>
    <mergeCell ref="B20:B21"/>
    <mergeCell ref="A8:A9"/>
    <mergeCell ref="B8:B9"/>
    <mergeCell ref="A18:A19"/>
    <mergeCell ref="A20:A21"/>
    <mergeCell ref="N27:P27"/>
    <mergeCell ref="A16:A17"/>
    <mergeCell ref="A1:M1"/>
    <mergeCell ref="A4:A5"/>
    <mergeCell ref="B4:B5"/>
    <mergeCell ref="A6:A7"/>
    <mergeCell ref="B6: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42"/>
  <sheetViews>
    <sheetView workbookViewId="0">
      <pane ySplit="2" topLeftCell="A3" activePane="bottomLeft" state="frozen"/>
      <selection pane="bottomLeft" activeCell="B4" sqref="B4"/>
    </sheetView>
  </sheetViews>
  <sheetFormatPr defaultColWidth="14.42578125" defaultRowHeight="15" customHeight="1" x14ac:dyDescent="0.25"/>
  <cols>
    <col min="1" max="1" width="39.140625" customWidth="1"/>
    <col min="2" max="2" width="9.5703125" customWidth="1"/>
    <col min="3" max="3" width="13.7109375" customWidth="1"/>
    <col min="4" max="4" width="11.140625" customWidth="1"/>
    <col min="5" max="5" width="10.7109375" customWidth="1"/>
    <col min="6" max="6" width="1.5703125" customWidth="1"/>
    <col min="7" max="7" width="9.85546875" customWidth="1"/>
    <col min="8" max="8" width="1.5703125" customWidth="1"/>
    <col min="9" max="9" width="9.5703125" customWidth="1"/>
    <col min="10" max="10" width="2.140625" customWidth="1"/>
    <col min="11" max="11" width="9.42578125" customWidth="1"/>
    <col min="12" max="12" width="2" customWidth="1"/>
    <col min="13" max="13" width="10" customWidth="1"/>
    <col min="14" max="14" width="79.7109375" customWidth="1"/>
  </cols>
  <sheetData>
    <row r="1" spans="1:14" ht="27" x14ac:dyDescent="0.35">
      <c r="A1" s="55" t="s">
        <v>116</v>
      </c>
      <c r="B1" s="56"/>
      <c r="C1" s="56"/>
      <c r="D1" s="56"/>
      <c r="E1" s="56"/>
      <c r="F1" s="56"/>
      <c r="G1" s="56"/>
      <c r="H1" s="56"/>
      <c r="I1" s="56"/>
      <c r="J1" s="56"/>
      <c r="K1" s="56"/>
      <c r="L1" s="56"/>
      <c r="M1" s="56"/>
    </row>
    <row r="2" spans="1:14" ht="69" customHeight="1" x14ac:dyDescent="0.25">
      <c r="A2" s="1" t="s">
        <v>1</v>
      </c>
      <c r="B2" s="2" t="s">
        <v>2</v>
      </c>
      <c r="C2" s="3" t="s">
        <v>3</v>
      </c>
      <c r="D2" s="2" t="s">
        <v>4</v>
      </c>
      <c r="E2" s="2" t="s">
        <v>5</v>
      </c>
      <c r="F2" s="4"/>
      <c r="G2" s="5" t="s">
        <v>6</v>
      </c>
      <c r="H2" s="4"/>
      <c r="I2" s="5" t="s">
        <v>7</v>
      </c>
      <c r="J2" s="4"/>
      <c r="K2" s="2" t="s">
        <v>8</v>
      </c>
      <c r="L2" s="4"/>
      <c r="M2" s="2" t="s">
        <v>9</v>
      </c>
    </row>
    <row r="3" spans="1:14" ht="15.75" x14ac:dyDescent="0.25">
      <c r="A3" s="25" t="s">
        <v>117</v>
      </c>
      <c r="B3" s="26"/>
      <c r="C3" s="26"/>
      <c r="D3" s="27"/>
      <c r="E3" s="26"/>
      <c r="G3" s="10"/>
      <c r="I3" s="28"/>
      <c r="K3" s="10"/>
      <c r="M3" s="10"/>
    </row>
    <row r="4" spans="1:14" ht="15.75" x14ac:dyDescent="0.25">
      <c r="A4" s="29" t="s">
        <v>118</v>
      </c>
      <c r="B4" s="26" t="s">
        <v>12</v>
      </c>
      <c r="C4" s="26">
        <v>447</v>
      </c>
      <c r="D4" s="27">
        <v>234</v>
      </c>
      <c r="E4" s="26">
        <v>114</v>
      </c>
      <c r="G4" s="10">
        <v>0.45300000000000001</v>
      </c>
      <c r="I4" s="28">
        <v>0.75700000000000001</v>
      </c>
      <c r="K4" s="10">
        <v>0.31</v>
      </c>
      <c r="M4" s="10">
        <v>0.76</v>
      </c>
    </row>
    <row r="5" spans="1:14" ht="31.5" x14ac:dyDescent="0.25">
      <c r="A5" s="24" t="s">
        <v>119</v>
      </c>
      <c r="B5" s="23" t="s">
        <v>16</v>
      </c>
      <c r="C5" s="23">
        <v>438</v>
      </c>
      <c r="D5" s="30">
        <v>233</v>
      </c>
      <c r="E5" s="23">
        <v>96</v>
      </c>
      <c r="F5" s="7"/>
      <c r="G5" s="14">
        <f>1 - (D5/C5)</f>
        <v>0.46803652968036524</v>
      </c>
      <c r="H5" s="7"/>
      <c r="I5" s="15">
        <f>1-(E5/C5)</f>
        <v>0.78082191780821919</v>
      </c>
      <c r="J5" s="7"/>
      <c r="K5" s="14">
        <f>I5-G5</f>
        <v>0.31278538812785395</v>
      </c>
      <c r="L5" s="7"/>
      <c r="M5" s="14">
        <f>1-(E5/C5)</f>
        <v>0.78082191780821919</v>
      </c>
    </row>
    <row r="6" spans="1:14" ht="21" customHeight="1" x14ac:dyDescent="0.25">
      <c r="A6" s="66" t="s">
        <v>120</v>
      </c>
      <c r="B6" s="63" t="s">
        <v>20</v>
      </c>
      <c r="C6" s="23" t="s">
        <v>121</v>
      </c>
      <c r="D6" s="30">
        <v>192</v>
      </c>
      <c r="E6" s="23">
        <v>95</v>
      </c>
      <c r="F6" s="8"/>
      <c r="G6" s="14">
        <v>0.49</v>
      </c>
      <c r="H6" s="8"/>
      <c r="I6" s="15">
        <v>0.75</v>
      </c>
      <c r="J6" s="8"/>
      <c r="K6" s="14">
        <v>0.26</v>
      </c>
      <c r="L6" s="8"/>
      <c r="M6" s="14">
        <v>0.75</v>
      </c>
    </row>
    <row r="7" spans="1:14" ht="21" customHeight="1" x14ac:dyDescent="0.25">
      <c r="A7" s="56"/>
      <c r="B7" s="56"/>
      <c r="C7" s="23" t="s">
        <v>122</v>
      </c>
      <c r="D7" s="30">
        <v>24</v>
      </c>
      <c r="E7" s="23">
        <v>19</v>
      </c>
      <c r="F7" s="8"/>
      <c r="G7" s="14">
        <v>0.74</v>
      </c>
      <c r="H7" s="8"/>
      <c r="I7" s="15">
        <v>0.8</v>
      </c>
      <c r="J7" s="8"/>
      <c r="K7" s="14">
        <v>0.06</v>
      </c>
      <c r="L7" s="8"/>
      <c r="M7" s="14">
        <v>0.8</v>
      </c>
    </row>
    <row r="8" spans="1:14" ht="15.75" customHeight="1" x14ac:dyDescent="0.25">
      <c r="A8" s="66" t="s">
        <v>11</v>
      </c>
      <c r="B8" s="63" t="s">
        <v>25</v>
      </c>
      <c r="C8" s="23" t="s">
        <v>123</v>
      </c>
      <c r="D8" s="30">
        <v>168</v>
      </c>
      <c r="E8" s="23">
        <v>63</v>
      </c>
      <c r="F8" s="8"/>
      <c r="G8" s="14">
        <v>0.54</v>
      </c>
      <c r="H8" s="8"/>
      <c r="I8" s="15">
        <v>0.83</v>
      </c>
      <c r="J8" s="8"/>
      <c r="K8" s="14">
        <v>0.28999999999999998</v>
      </c>
      <c r="L8" s="8"/>
      <c r="M8" s="14">
        <v>0.83</v>
      </c>
    </row>
    <row r="9" spans="1:14" x14ac:dyDescent="0.25">
      <c r="A9" s="56"/>
      <c r="B9" s="56"/>
      <c r="C9" s="23" t="s">
        <v>124</v>
      </c>
      <c r="D9" s="30">
        <v>9</v>
      </c>
      <c r="E9" s="23">
        <v>2</v>
      </c>
      <c r="F9" s="8"/>
      <c r="G9" s="14">
        <v>0.91</v>
      </c>
      <c r="H9" s="8"/>
      <c r="I9" s="15">
        <v>0.98</v>
      </c>
      <c r="J9" s="8"/>
      <c r="K9" s="14">
        <v>7.0000000000000007E-2</v>
      </c>
      <c r="L9" s="8"/>
      <c r="M9" s="14">
        <v>0.98</v>
      </c>
    </row>
    <row r="10" spans="1:14" ht="15.75" x14ac:dyDescent="0.25">
      <c r="A10" s="25"/>
      <c r="B10" s="26"/>
      <c r="C10" s="23"/>
      <c r="D10" s="30"/>
      <c r="E10" s="23"/>
      <c r="F10" s="8"/>
      <c r="G10" s="31"/>
      <c r="H10" s="8"/>
      <c r="I10" s="32"/>
      <c r="J10" s="8"/>
      <c r="K10" s="31"/>
      <c r="L10" s="8"/>
      <c r="M10" s="31"/>
    </row>
    <row r="11" spans="1:14" ht="15.75" x14ac:dyDescent="0.25">
      <c r="A11" s="25" t="s">
        <v>125</v>
      </c>
      <c r="B11" s="26"/>
      <c r="C11" s="23"/>
      <c r="D11" s="30"/>
      <c r="E11" s="23"/>
      <c r="F11" s="8"/>
      <c r="G11" s="31"/>
      <c r="H11" s="8"/>
      <c r="I11" s="32"/>
      <c r="J11" s="8"/>
      <c r="K11" s="31"/>
      <c r="L11" s="8"/>
      <c r="M11" s="31"/>
    </row>
    <row r="12" spans="1:14" ht="15.75" x14ac:dyDescent="0.25">
      <c r="A12" s="29" t="s">
        <v>118</v>
      </c>
      <c r="B12" s="26" t="s">
        <v>12</v>
      </c>
      <c r="C12" s="26">
        <v>431</v>
      </c>
      <c r="D12" s="27">
        <v>198</v>
      </c>
      <c r="E12" s="26">
        <v>41</v>
      </c>
      <c r="G12" s="33">
        <v>0.54</v>
      </c>
      <c r="I12" s="34">
        <v>0.9</v>
      </c>
      <c r="K12" s="33">
        <v>0.36</v>
      </c>
      <c r="M12" s="33">
        <v>0.9</v>
      </c>
      <c r="N12" s="17"/>
    </row>
    <row r="13" spans="1:14" ht="31.5" x14ac:dyDescent="0.25">
      <c r="A13" s="24" t="s">
        <v>119</v>
      </c>
      <c r="B13" s="23" t="s">
        <v>16</v>
      </c>
      <c r="C13" s="23">
        <v>417</v>
      </c>
      <c r="D13" s="30">
        <v>208</v>
      </c>
      <c r="E13" s="23">
        <v>48</v>
      </c>
      <c r="F13" s="7"/>
      <c r="G13" s="14">
        <v>0.48</v>
      </c>
      <c r="H13" s="7"/>
      <c r="I13" s="15">
        <v>0.89</v>
      </c>
      <c r="J13" s="7"/>
      <c r="K13" s="14">
        <v>0.41</v>
      </c>
      <c r="L13" s="7"/>
      <c r="M13" s="14">
        <v>0.89</v>
      </c>
    </row>
    <row r="14" spans="1:14" ht="21" customHeight="1" x14ac:dyDescent="0.25">
      <c r="A14" s="66" t="s">
        <v>120</v>
      </c>
      <c r="B14" s="63" t="s">
        <v>20</v>
      </c>
      <c r="C14" s="63">
        <v>286</v>
      </c>
      <c r="D14" s="64">
        <v>154</v>
      </c>
      <c r="E14" s="63">
        <v>30</v>
      </c>
      <c r="F14" s="57"/>
      <c r="G14" s="68">
        <v>0.46</v>
      </c>
      <c r="H14" s="57"/>
      <c r="I14" s="67">
        <f>1-(E14/C14)</f>
        <v>0.8951048951048951</v>
      </c>
      <c r="J14" s="57"/>
      <c r="K14" s="68">
        <f>I14-G14</f>
        <v>0.43510489510489508</v>
      </c>
      <c r="L14" s="57"/>
      <c r="M14" s="68">
        <f>1-(E14/C14)</f>
        <v>0.8951048951048951</v>
      </c>
    </row>
    <row r="15" spans="1:14" ht="21" customHeight="1" x14ac:dyDescent="0.25">
      <c r="A15" s="56"/>
      <c r="B15" s="56"/>
      <c r="C15" s="56"/>
      <c r="D15" s="56"/>
      <c r="E15" s="56"/>
      <c r="F15" s="56"/>
      <c r="G15" s="56"/>
      <c r="H15" s="56"/>
      <c r="I15" s="56"/>
      <c r="J15" s="56"/>
      <c r="K15" s="56"/>
      <c r="L15" s="56"/>
      <c r="M15" s="56"/>
    </row>
    <row r="16" spans="1:14" x14ac:dyDescent="0.25">
      <c r="A16" s="66" t="s">
        <v>11</v>
      </c>
      <c r="B16" s="63" t="s">
        <v>25</v>
      </c>
      <c r="C16" s="26" t="s">
        <v>126</v>
      </c>
      <c r="D16" s="27">
        <v>92</v>
      </c>
      <c r="E16" s="26">
        <v>24</v>
      </c>
      <c r="G16" s="10">
        <v>0.71</v>
      </c>
      <c r="I16" s="28">
        <v>0.93</v>
      </c>
      <c r="K16" s="10">
        <f>I16-G16</f>
        <v>0.22000000000000008</v>
      </c>
      <c r="M16" s="10">
        <v>0.93</v>
      </c>
      <c r="N16" s="17"/>
    </row>
    <row r="17" spans="1:14" x14ac:dyDescent="0.25">
      <c r="A17" s="56"/>
      <c r="B17" s="56"/>
      <c r="C17" s="26" t="s">
        <v>36</v>
      </c>
      <c r="D17" s="27">
        <v>4</v>
      </c>
      <c r="E17" s="26">
        <v>4</v>
      </c>
      <c r="G17" s="10">
        <v>0.97</v>
      </c>
      <c r="I17" s="28">
        <v>0.97</v>
      </c>
      <c r="K17" s="10">
        <v>0</v>
      </c>
      <c r="M17" s="10">
        <v>0.97</v>
      </c>
      <c r="N17" s="17"/>
    </row>
    <row r="18" spans="1:14" ht="15.75" x14ac:dyDescent="0.25">
      <c r="A18" s="25"/>
      <c r="B18" s="26"/>
      <c r="C18" s="26"/>
      <c r="D18" s="27"/>
      <c r="E18" s="26"/>
      <c r="G18" s="10"/>
      <c r="I18" s="28"/>
      <c r="K18" s="10"/>
      <c r="M18" s="10"/>
    </row>
    <row r="19" spans="1:14" ht="15.75" x14ac:dyDescent="0.25">
      <c r="A19" s="25" t="s">
        <v>38</v>
      </c>
      <c r="B19" s="26"/>
      <c r="C19" s="26"/>
      <c r="D19" s="27"/>
      <c r="E19" s="26"/>
      <c r="G19" s="10"/>
      <c r="I19" s="28"/>
      <c r="K19" s="10"/>
      <c r="M19" s="10"/>
    </row>
    <row r="20" spans="1:14" ht="24.75" customHeight="1" x14ac:dyDescent="0.25">
      <c r="A20" s="65" t="s">
        <v>127</v>
      </c>
      <c r="B20" s="63" t="s">
        <v>12</v>
      </c>
      <c r="C20" s="23" t="s">
        <v>128</v>
      </c>
      <c r="D20" s="30">
        <v>40</v>
      </c>
      <c r="E20" s="23">
        <v>4</v>
      </c>
      <c r="F20" s="7"/>
      <c r="G20" s="14">
        <v>0.22</v>
      </c>
      <c r="H20" s="7"/>
      <c r="I20" s="15">
        <v>0.02</v>
      </c>
      <c r="J20" s="7"/>
      <c r="K20" s="14">
        <v>0.2</v>
      </c>
      <c r="L20" s="7"/>
      <c r="M20" s="14">
        <v>0.98</v>
      </c>
    </row>
    <row r="21" spans="1:14" ht="21.75" customHeight="1" x14ac:dyDescent="0.25">
      <c r="A21" s="56"/>
      <c r="B21" s="56"/>
      <c r="C21" s="23" t="s">
        <v>124</v>
      </c>
      <c r="D21" s="30">
        <v>0</v>
      </c>
      <c r="E21" s="23">
        <v>0</v>
      </c>
      <c r="F21" s="7"/>
      <c r="G21" s="14">
        <v>1</v>
      </c>
      <c r="H21" s="7"/>
      <c r="I21" s="15">
        <v>1</v>
      </c>
      <c r="J21" s="7"/>
      <c r="K21" s="14">
        <v>0</v>
      </c>
      <c r="L21" s="7"/>
      <c r="M21" s="14">
        <v>1</v>
      </c>
    </row>
    <row r="22" spans="1:14" x14ac:dyDescent="0.25">
      <c r="A22" s="65" t="s">
        <v>40</v>
      </c>
      <c r="B22" s="63" t="s">
        <v>16</v>
      </c>
      <c r="C22" s="26" t="s">
        <v>129</v>
      </c>
      <c r="D22" s="27">
        <v>45</v>
      </c>
      <c r="E22" s="26">
        <v>24</v>
      </c>
      <c r="G22" s="10">
        <v>0.77</v>
      </c>
      <c r="I22" s="28">
        <v>0.94</v>
      </c>
      <c r="K22" s="10">
        <v>0.17</v>
      </c>
      <c r="M22" s="10">
        <v>0.94</v>
      </c>
    </row>
    <row r="23" spans="1:14" x14ac:dyDescent="0.25">
      <c r="A23" s="56"/>
      <c r="B23" s="56"/>
      <c r="C23" s="26" t="s">
        <v>130</v>
      </c>
      <c r="D23" s="27">
        <v>19</v>
      </c>
      <c r="E23" s="26">
        <v>0</v>
      </c>
      <c r="G23" s="10">
        <v>0.8</v>
      </c>
      <c r="I23" s="28">
        <v>1</v>
      </c>
      <c r="K23" s="10">
        <v>0.2</v>
      </c>
      <c r="M23" s="10">
        <v>1</v>
      </c>
    </row>
    <row r="24" spans="1:14" x14ac:dyDescent="0.25">
      <c r="A24" s="66" t="s">
        <v>41</v>
      </c>
      <c r="B24" s="63" t="s">
        <v>20</v>
      </c>
      <c r="C24" s="26" t="s">
        <v>131</v>
      </c>
      <c r="D24" s="27">
        <v>79</v>
      </c>
      <c r="E24" s="26">
        <v>28</v>
      </c>
      <c r="G24" s="10">
        <v>0.59</v>
      </c>
      <c r="I24" s="28">
        <v>0.86</v>
      </c>
      <c r="K24" s="10">
        <v>0.27</v>
      </c>
      <c r="M24" s="10">
        <v>0.86</v>
      </c>
    </row>
    <row r="25" spans="1:14" x14ac:dyDescent="0.25">
      <c r="A25" s="56"/>
      <c r="B25" s="56"/>
      <c r="C25" s="26" t="s">
        <v>130</v>
      </c>
      <c r="D25" s="27">
        <v>11</v>
      </c>
      <c r="E25" s="26">
        <v>2</v>
      </c>
      <c r="G25" s="10">
        <v>0.88</v>
      </c>
      <c r="I25" s="28">
        <v>0.98</v>
      </c>
      <c r="K25" s="10">
        <v>0.1</v>
      </c>
      <c r="M25" s="10">
        <v>0.98</v>
      </c>
    </row>
    <row r="26" spans="1:14" x14ac:dyDescent="0.25">
      <c r="A26" s="65" t="s">
        <v>42</v>
      </c>
      <c r="B26" s="63" t="s">
        <v>25</v>
      </c>
      <c r="C26" s="26" t="s">
        <v>132</v>
      </c>
      <c r="D26" s="27">
        <v>44</v>
      </c>
      <c r="E26" s="26">
        <v>20</v>
      </c>
      <c r="G26" s="10">
        <v>0.78</v>
      </c>
      <c r="I26" s="28">
        <v>0.9</v>
      </c>
      <c r="K26" s="10">
        <v>0.12</v>
      </c>
      <c r="M26" s="10">
        <v>0.9</v>
      </c>
    </row>
    <row r="27" spans="1:14" x14ac:dyDescent="0.25">
      <c r="A27" s="56"/>
      <c r="B27" s="56"/>
      <c r="C27" s="26" t="s">
        <v>130</v>
      </c>
      <c r="D27" s="27">
        <v>4</v>
      </c>
      <c r="E27" s="26">
        <v>0</v>
      </c>
      <c r="G27" s="10">
        <v>0.96</v>
      </c>
      <c r="I27" s="28">
        <v>1</v>
      </c>
      <c r="K27" s="10">
        <v>0.04</v>
      </c>
      <c r="M27" s="10">
        <v>1</v>
      </c>
    </row>
    <row r="28" spans="1:14" ht="15.75" x14ac:dyDescent="0.25">
      <c r="A28" s="25"/>
      <c r="B28" s="26"/>
      <c r="C28" s="26"/>
      <c r="D28" s="27"/>
      <c r="E28" s="26"/>
      <c r="G28" s="10"/>
      <c r="I28" s="28"/>
      <c r="K28" s="10"/>
      <c r="M28" s="10"/>
    </row>
    <row r="29" spans="1:14" ht="15.75" x14ac:dyDescent="0.25">
      <c r="A29" s="25" t="s">
        <v>44</v>
      </c>
      <c r="B29" s="26"/>
      <c r="C29" s="26"/>
      <c r="D29" s="27"/>
      <c r="E29" s="26"/>
      <c r="G29" s="10"/>
      <c r="I29" s="28"/>
      <c r="K29" s="10"/>
      <c r="M29" s="10"/>
    </row>
    <row r="30" spans="1:14" ht="15.75" x14ac:dyDescent="0.25">
      <c r="A30" s="29" t="s">
        <v>133</v>
      </c>
      <c r="B30" s="26" t="s">
        <v>12</v>
      </c>
      <c r="C30" s="26">
        <v>464</v>
      </c>
      <c r="D30" s="27">
        <v>74</v>
      </c>
      <c r="E30" s="26">
        <v>38</v>
      </c>
      <c r="G30" s="10">
        <v>0.84</v>
      </c>
      <c r="I30" s="28">
        <v>0.92</v>
      </c>
      <c r="K30" s="10">
        <v>0.08</v>
      </c>
      <c r="M30" s="10">
        <v>0.92</v>
      </c>
    </row>
    <row r="31" spans="1:14" ht="15.75" x14ac:dyDescent="0.25">
      <c r="A31" s="29" t="s">
        <v>134</v>
      </c>
      <c r="B31" s="26" t="s">
        <v>16</v>
      </c>
      <c r="C31" s="26">
        <v>475</v>
      </c>
      <c r="D31" s="27">
        <v>52</v>
      </c>
      <c r="E31" s="26">
        <v>11</v>
      </c>
      <c r="G31" s="10">
        <v>0.89</v>
      </c>
      <c r="I31" s="28">
        <v>0.98</v>
      </c>
      <c r="K31" s="10">
        <v>0.09</v>
      </c>
      <c r="M31" s="10">
        <v>0.98</v>
      </c>
      <c r="N31" s="17"/>
    </row>
    <row r="32" spans="1:14" ht="15.75" x14ac:dyDescent="0.25">
      <c r="A32" s="29" t="s">
        <v>135</v>
      </c>
      <c r="B32" s="26" t="s">
        <v>20</v>
      </c>
      <c r="C32" s="26">
        <v>476</v>
      </c>
      <c r="D32" s="27">
        <v>87</v>
      </c>
      <c r="E32" s="26">
        <v>32</v>
      </c>
      <c r="G32" s="10">
        <v>0.82</v>
      </c>
      <c r="I32" s="28">
        <v>0.93</v>
      </c>
      <c r="K32" s="10">
        <f t="shared" ref="K32:K33" si="0">I32-G32</f>
        <v>0.1100000000000001</v>
      </c>
      <c r="M32" s="10">
        <f t="shared" ref="M32:M33" si="1">1-(E32/C32)</f>
        <v>0.9327731092436975</v>
      </c>
    </row>
    <row r="33" spans="1:14" x14ac:dyDescent="0.25">
      <c r="A33" s="17" t="s">
        <v>136</v>
      </c>
      <c r="B33" s="9" t="s">
        <v>25</v>
      </c>
      <c r="C33" s="26">
        <v>469</v>
      </c>
      <c r="D33" s="27">
        <v>84</v>
      </c>
      <c r="E33" s="26">
        <v>29</v>
      </c>
      <c r="G33" s="10">
        <f>1 - (D33/C33)</f>
        <v>0.82089552238805974</v>
      </c>
      <c r="I33" s="28">
        <f>1-(E33/C33)</f>
        <v>0.93816631130063965</v>
      </c>
      <c r="K33" s="10">
        <f t="shared" si="0"/>
        <v>0.11727078891257992</v>
      </c>
      <c r="M33" s="10">
        <f t="shared" si="1"/>
        <v>0.93816631130063965</v>
      </c>
    </row>
    <row r="34" spans="1:14" ht="15.75" x14ac:dyDescent="0.25">
      <c r="A34" s="25"/>
      <c r="B34" s="26"/>
      <c r="C34" s="26"/>
      <c r="D34" s="27"/>
      <c r="E34" s="26"/>
      <c r="G34" s="10"/>
      <c r="I34" s="28"/>
      <c r="K34" s="10"/>
      <c r="M34" s="10"/>
    </row>
    <row r="35" spans="1:14" x14ac:dyDescent="0.25">
      <c r="A35" s="18" t="s">
        <v>49</v>
      </c>
      <c r="C35" s="17"/>
      <c r="D35" s="17"/>
      <c r="E35" s="17"/>
      <c r="G35" s="10"/>
      <c r="I35" s="28"/>
      <c r="K35" s="10"/>
      <c r="M35" s="10"/>
    </row>
    <row r="36" spans="1:14" ht="15.75" customHeight="1" x14ac:dyDescent="0.25">
      <c r="A36" s="29" t="s">
        <v>137</v>
      </c>
      <c r="B36" s="26" t="s">
        <v>12</v>
      </c>
      <c r="C36" s="26">
        <v>156</v>
      </c>
      <c r="D36" s="27">
        <v>8</v>
      </c>
      <c r="E36" s="26">
        <v>5</v>
      </c>
      <c r="G36" s="10">
        <f t="shared" ref="G36:G39" si="2">1 - (D36/C36)</f>
        <v>0.94871794871794868</v>
      </c>
      <c r="I36" s="28">
        <f t="shared" ref="I36:I39" si="3">1-(E36/C36)</f>
        <v>0.96794871794871795</v>
      </c>
      <c r="K36" s="10">
        <f t="shared" ref="K36:K39" si="4">I36-G36</f>
        <v>1.9230769230769273E-2</v>
      </c>
      <c r="M36" s="10">
        <f t="shared" ref="M36:M39" si="5">1-(E36/C36)</f>
        <v>0.96794871794871795</v>
      </c>
    </row>
    <row r="37" spans="1:14" ht="15.75" customHeight="1" x14ac:dyDescent="0.25">
      <c r="A37" s="29" t="s">
        <v>138</v>
      </c>
      <c r="B37" s="26" t="s">
        <v>16</v>
      </c>
      <c r="C37" s="26">
        <v>154</v>
      </c>
      <c r="D37" s="27">
        <v>21</v>
      </c>
      <c r="E37" s="26">
        <v>3</v>
      </c>
      <c r="G37" s="10">
        <f t="shared" si="2"/>
        <v>0.86363636363636365</v>
      </c>
      <c r="I37" s="28">
        <f t="shared" si="3"/>
        <v>0.98051948051948057</v>
      </c>
      <c r="K37" s="10">
        <f t="shared" si="4"/>
        <v>0.11688311688311692</v>
      </c>
      <c r="M37" s="10">
        <f t="shared" si="5"/>
        <v>0.98051948051948057</v>
      </c>
    </row>
    <row r="38" spans="1:14" ht="15.75" customHeight="1" x14ac:dyDescent="0.25">
      <c r="A38" s="29" t="s">
        <v>139</v>
      </c>
      <c r="B38" s="26" t="s">
        <v>20</v>
      </c>
      <c r="C38" s="26">
        <v>167</v>
      </c>
      <c r="D38" s="27">
        <v>5</v>
      </c>
      <c r="E38" s="26">
        <v>5</v>
      </c>
      <c r="G38" s="10">
        <f t="shared" si="2"/>
        <v>0.97005988023952094</v>
      </c>
      <c r="I38" s="28">
        <f t="shared" si="3"/>
        <v>0.97005988023952094</v>
      </c>
      <c r="K38" s="10">
        <f t="shared" si="4"/>
        <v>0</v>
      </c>
      <c r="M38" s="10">
        <f t="shared" si="5"/>
        <v>0.97005988023952094</v>
      </c>
      <c r="N38" s="17"/>
    </row>
    <row r="39" spans="1:14" ht="15.75" customHeight="1" x14ac:dyDescent="0.25">
      <c r="A39" s="29" t="s">
        <v>140</v>
      </c>
      <c r="B39" s="26" t="s">
        <v>25</v>
      </c>
      <c r="C39" s="26">
        <v>155</v>
      </c>
      <c r="D39" s="27">
        <v>6</v>
      </c>
      <c r="E39" s="26">
        <v>6</v>
      </c>
      <c r="G39" s="10">
        <f t="shared" si="2"/>
        <v>0.96129032258064517</v>
      </c>
      <c r="I39" s="28">
        <f t="shared" si="3"/>
        <v>0.96129032258064517</v>
      </c>
      <c r="K39" s="10">
        <f t="shared" si="4"/>
        <v>0</v>
      </c>
      <c r="M39" s="10">
        <f t="shared" si="5"/>
        <v>0.96129032258064517</v>
      </c>
      <c r="N39" s="17"/>
    </row>
    <row r="40" spans="1:14" ht="15.75" customHeight="1" x14ac:dyDescent="0.25">
      <c r="A40" s="25"/>
      <c r="B40" s="26"/>
      <c r="C40" s="26"/>
      <c r="D40" s="27"/>
      <c r="E40" s="26"/>
      <c r="G40" s="10"/>
      <c r="I40" s="28"/>
      <c r="K40" s="10"/>
      <c r="M40" s="10"/>
    </row>
    <row r="41" spans="1:14" ht="15.75" customHeight="1" x14ac:dyDescent="0.25">
      <c r="A41" s="25" t="s">
        <v>54</v>
      </c>
      <c r="B41" s="26"/>
      <c r="C41" s="26"/>
      <c r="D41" s="27"/>
      <c r="E41" s="26"/>
      <c r="G41" s="10"/>
      <c r="I41" s="28"/>
      <c r="K41" s="10"/>
      <c r="M41" s="10"/>
    </row>
    <row r="42" spans="1:14" ht="15.75" customHeight="1" x14ac:dyDescent="0.25">
      <c r="A42" s="29" t="s">
        <v>141</v>
      </c>
      <c r="B42" s="26" t="s">
        <v>12</v>
      </c>
      <c r="C42" s="26">
        <v>430</v>
      </c>
      <c r="D42" s="27">
        <v>108</v>
      </c>
      <c r="E42" s="26">
        <v>12</v>
      </c>
      <c r="G42" s="10">
        <f t="shared" ref="G42:G45" si="6">1 - (D42/C42)</f>
        <v>0.74883720930232556</v>
      </c>
      <c r="I42" s="28">
        <f t="shared" ref="I42:I45" si="7">1-(E42/C42)</f>
        <v>0.97209302325581393</v>
      </c>
      <c r="K42" s="10">
        <f t="shared" ref="K42:K45" si="8">I42-G42</f>
        <v>0.22325581395348837</v>
      </c>
      <c r="M42" s="10">
        <f t="shared" ref="M42:M45" si="9">1-(E42/C42)</f>
        <v>0.97209302325581393</v>
      </c>
    </row>
    <row r="43" spans="1:14" ht="15.75" customHeight="1" x14ac:dyDescent="0.25">
      <c r="A43" s="29" t="s">
        <v>142</v>
      </c>
      <c r="B43" s="26" t="s">
        <v>16</v>
      </c>
      <c r="C43" s="26">
        <v>440</v>
      </c>
      <c r="D43" s="27">
        <v>54</v>
      </c>
      <c r="E43" s="26">
        <v>23</v>
      </c>
      <c r="G43" s="10">
        <f t="shared" si="6"/>
        <v>0.87727272727272732</v>
      </c>
      <c r="I43" s="28">
        <f t="shared" si="7"/>
        <v>0.94772727272727275</v>
      </c>
      <c r="K43" s="10">
        <f t="shared" si="8"/>
        <v>7.0454545454545436E-2</v>
      </c>
      <c r="M43" s="10">
        <f t="shared" si="9"/>
        <v>0.94772727272727275</v>
      </c>
    </row>
    <row r="44" spans="1:14" ht="15.75" customHeight="1" x14ac:dyDescent="0.25">
      <c r="A44" s="29" t="s">
        <v>143</v>
      </c>
      <c r="B44" s="26" t="s">
        <v>20</v>
      </c>
      <c r="C44" s="26">
        <v>440</v>
      </c>
      <c r="D44" s="27">
        <v>37</v>
      </c>
      <c r="E44" s="26">
        <v>13</v>
      </c>
      <c r="G44" s="10">
        <f t="shared" si="6"/>
        <v>0.91590909090909089</v>
      </c>
      <c r="I44" s="28">
        <f t="shared" si="7"/>
        <v>0.97045454545454546</v>
      </c>
      <c r="K44" s="10">
        <f t="shared" si="8"/>
        <v>5.4545454545454564E-2</v>
      </c>
      <c r="M44" s="10">
        <f t="shared" si="9"/>
        <v>0.97045454545454546</v>
      </c>
    </row>
    <row r="45" spans="1:14" ht="15.75" customHeight="1" x14ac:dyDescent="0.25">
      <c r="A45" s="29" t="s">
        <v>144</v>
      </c>
      <c r="B45" s="26" t="s">
        <v>25</v>
      </c>
      <c r="C45" s="26">
        <v>425</v>
      </c>
      <c r="D45" s="27">
        <v>42</v>
      </c>
      <c r="E45" s="26">
        <v>3</v>
      </c>
      <c r="G45" s="10">
        <f t="shared" si="6"/>
        <v>0.90117647058823525</v>
      </c>
      <c r="I45" s="28">
        <f t="shared" si="7"/>
        <v>0.99294117647058822</v>
      </c>
      <c r="K45" s="10">
        <f t="shared" si="8"/>
        <v>9.176470588235297E-2</v>
      </c>
      <c r="M45" s="10">
        <f t="shared" si="9"/>
        <v>0.99294117647058822</v>
      </c>
    </row>
    <row r="46" spans="1:14" ht="15.75" customHeight="1" x14ac:dyDescent="0.25">
      <c r="A46" s="25"/>
      <c r="B46" s="26"/>
      <c r="C46" s="26"/>
      <c r="D46" s="27"/>
      <c r="E46" s="26"/>
      <c r="G46" s="10"/>
      <c r="I46" s="28"/>
      <c r="K46" s="10"/>
      <c r="M46" s="10"/>
    </row>
    <row r="47" spans="1:14" ht="15.75" customHeight="1" x14ac:dyDescent="0.25">
      <c r="A47" s="25" t="s">
        <v>59</v>
      </c>
      <c r="B47" s="26"/>
      <c r="C47" s="26"/>
      <c r="D47" s="27"/>
      <c r="E47" s="26"/>
      <c r="G47" s="10"/>
      <c r="I47" s="28"/>
      <c r="K47" s="10"/>
      <c r="M47" s="10"/>
    </row>
    <row r="48" spans="1:14" ht="15.75" customHeight="1" x14ac:dyDescent="0.25">
      <c r="A48" s="62" t="s">
        <v>145</v>
      </c>
      <c r="B48" s="63" t="s">
        <v>12</v>
      </c>
      <c r="C48" s="63">
        <v>407</v>
      </c>
      <c r="D48" s="64">
        <v>38</v>
      </c>
      <c r="E48" s="63">
        <v>4</v>
      </c>
      <c r="F48" s="7"/>
      <c r="G48" s="68">
        <v>0.91</v>
      </c>
      <c r="H48" s="7"/>
      <c r="I48" s="67">
        <v>0.99</v>
      </c>
      <c r="J48" s="7"/>
      <c r="K48" s="68">
        <v>0.08</v>
      </c>
      <c r="L48" s="7"/>
      <c r="M48" s="68">
        <v>0.99</v>
      </c>
    </row>
    <row r="49" spans="1:14" ht="15.75" customHeight="1" x14ac:dyDescent="0.25">
      <c r="A49" s="56"/>
      <c r="B49" s="56"/>
      <c r="C49" s="56"/>
      <c r="D49" s="56"/>
      <c r="E49" s="56"/>
      <c r="F49" s="7"/>
      <c r="G49" s="56"/>
      <c r="H49" s="7"/>
      <c r="I49" s="56"/>
      <c r="J49" s="7"/>
      <c r="K49" s="56"/>
      <c r="L49" s="7"/>
      <c r="M49" s="56"/>
    </row>
    <row r="50" spans="1:14" ht="15.75" customHeight="1" x14ac:dyDescent="0.25">
      <c r="A50" s="56"/>
      <c r="B50" s="56"/>
      <c r="C50" s="56"/>
      <c r="D50" s="56"/>
      <c r="E50" s="56"/>
      <c r="F50" s="7"/>
      <c r="G50" s="56"/>
      <c r="H50" s="7"/>
      <c r="I50" s="56"/>
      <c r="J50" s="7"/>
      <c r="K50" s="56"/>
      <c r="L50" s="7"/>
      <c r="M50" s="56"/>
    </row>
    <row r="51" spans="1:14" ht="15.75" customHeight="1" x14ac:dyDescent="0.25">
      <c r="A51" s="62" t="s">
        <v>60</v>
      </c>
      <c r="B51" s="63" t="s">
        <v>16</v>
      </c>
      <c r="C51" s="63">
        <v>405</v>
      </c>
      <c r="D51" s="64">
        <v>82</v>
      </c>
      <c r="E51" s="63">
        <v>7</v>
      </c>
      <c r="F51" s="7"/>
      <c r="G51" s="68">
        <v>0.8</v>
      </c>
      <c r="H51" s="7"/>
      <c r="I51" s="67">
        <v>0.98</v>
      </c>
      <c r="J51" s="7"/>
      <c r="K51" s="68">
        <v>0.18</v>
      </c>
      <c r="L51" s="7"/>
      <c r="M51" s="68">
        <v>0.98</v>
      </c>
    </row>
    <row r="52" spans="1:14" ht="15.75" customHeight="1" x14ac:dyDescent="0.25">
      <c r="A52" s="56"/>
      <c r="B52" s="56"/>
      <c r="C52" s="56"/>
      <c r="D52" s="56"/>
      <c r="E52" s="56"/>
      <c r="F52" s="7"/>
      <c r="G52" s="56"/>
      <c r="H52" s="7"/>
      <c r="I52" s="56"/>
      <c r="J52" s="7"/>
      <c r="K52" s="56"/>
      <c r="L52" s="7"/>
      <c r="M52" s="56"/>
    </row>
    <row r="53" spans="1:14" ht="15.75" customHeight="1" x14ac:dyDescent="0.25">
      <c r="A53" s="56"/>
      <c r="B53" s="56"/>
      <c r="C53" s="56"/>
      <c r="D53" s="56"/>
      <c r="E53" s="56"/>
      <c r="F53" s="7"/>
      <c r="G53" s="56"/>
      <c r="H53" s="7"/>
      <c r="I53" s="56"/>
      <c r="J53" s="7"/>
      <c r="K53" s="56"/>
      <c r="L53" s="7"/>
      <c r="M53" s="56"/>
    </row>
    <row r="54" spans="1:14" ht="15.75" customHeight="1" x14ac:dyDescent="0.25">
      <c r="A54" s="62" t="s">
        <v>61</v>
      </c>
      <c r="B54" s="63" t="s">
        <v>20</v>
      </c>
      <c r="C54" s="63">
        <v>408</v>
      </c>
      <c r="D54" s="64">
        <v>24</v>
      </c>
      <c r="E54" s="63">
        <v>4</v>
      </c>
      <c r="F54" s="57"/>
      <c r="G54" s="68">
        <v>0.94</v>
      </c>
      <c r="H54" s="57"/>
      <c r="I54" s="67">
        <v>0.99</v>
      </c>
      <c r="J54" s="57"/>
      <c r="K54" s="68">
        <v>0.05</v>
      </c>
      <c r="L54" s="57"/>
      <c r="M54" s="68">
        <v>0.99</v>
      </c>
      <c r="N54" s="17"/>
    </row>
    <row r="55" spans="1:14" ht="15.75" customHeight="1" x14ac:dyDescent="0.25">
      <c r="A55" s="56"/>
      <c r="B55" s="56"/>
      <c r="C55" s="56"/>
      <c r="D55" s="56"/>
      <c r="E55" s="56"/>
      <c r="F55" s="56"/>
      <c r="G55" s="56"/>
      <c r="H55" s="56"/>
      <c r="I55" s="56"/>
      <c r="J55" s="56"/>
      <c r="K55" s="56"/>
      <c r="L55" s="56"/>
      <c r="M55" s="56"/>
    </row>
    <row r="56" spans="1:14" ht="15.75" customHeight="1" x14ac:dyDescent="0.25">
      <c r="A56" s="62" t="s">
        <v>62</v>
      </c>
      <c r="B56" s="63" t="s">
        <v>25</v>
      </c>
      <c r="C56" s="63">
        <v>407</v>
      </c>
      <c r="D56" s="64">
        <v>34</v>
      </c>
      <c r="E56" s="63">
        <v>4</v>
      </c>
      <c r="F56" s="57"/>
      <c r="G56" s="68">
        <v>0.92</v>
      </c>
      <c r="H56" s="57"/>
      <c r="I56" s="67">
        <v>0.99</v>
      </c>
      <c r="J56" s="57"/>
      <c r="K56" s="68">
        <v>7.0000000000000007E-2</v>
      </c>
      <c r="L56" s="57"/>
      <c r="M56" s="68">
        <v>0.99</v>
      </c>
    </row>
    <row r="57" spans="1:14" ht="15.75" customHeight="1" x14ac:dyDescent="0.25">
      <c r="A57" s="56"/>
      <c r="B57" s="56"/>
      <c r="C57" s="56"/>
      <c r="D57" s="56"/>
      <c r="E57" s="56"/>
      <c r="F57" s="56"/>
      <c r="G57" s="56"/>
      <c r="H57" s="56"/>
      <c r="I57" s="56"/>
      <c r="J57" s="56"/>
      <c r="K57" s="56"/>
      <c r="L57" s="56"/>
      <c r="M57" s="56"/>
    </row>
    <row r="58" spans="1:14" ht="15.75" customHeight="1" x14ac:dyDescent="0.25">
      <c r="A58" s="25"/>
      <c r="B58" s="26"/>
      <c r="C58" s="26"/>
      <c r="D58" s="27"/>
      <c r="E58" s="26"/>
      <c r="G58" s="10"/>
      <c r="I58" s="28"/>
      <c r="K58" s="10"/>
      <c r="M58" s="10"/>
    </row>
    <row r="59" spans="1:14" ht="15.75" customHeight="1" x14ac:dyDescent="0.25">
      <c r="A59" s="25" t="s">
        <v>64</v>
      </c>
      <c r="B59" s="26"/>
      <c r="C59" s="26"/>
      <c r="D59" s="27"/>
      <c r="E59" s="26"/>
      <c r="G59" s="10"/>
      <c r="I59" s="28"/>
      <c r="K59" s="10"/>
      <c r="M59" s="10"/>
    </row>
    <row r="60" spans="1:14" ht="51" customHeight="1" x14ac:dyDescent="0.25">
      <c r="A60" s="22" t="s">
        <v>146</v>
      </c>
      <c r="B60" s="23" t="s">
        <v>12</v>
      </c>
      <c r="C60" s="23">
        <v>76</v>
      </c>
      <c r="D60" s="30">
        <v>29</v>
      </c>
      <c r="E60" s="23">
        <v>25</v>
      </c>
      <c r="F60" s="8"/>
      <c r="G60" s="14">
        <v>0.62</v>
      </c>
      <c r="H60" s="8"/>
      <c r="I60" s="15">
        <v>0.75</v>
      </c>
      <c r="J60" s="8"/>
      <c r="K60" s="14">
        <v>0.13</v>
      </c>
      <c r="L60" s="8"/>
      <c r="M60" s="14">
        <v>0.75</v>
      </c>
    </row>
    <row r="61" spans="1:14" ht="45" customHeight="1" x14ac:dyDescent="0.25">
      <c r="A61" s="24" t="s">
        <v>65</v>
      </c>
      <c r="B61" s="23" t="s">
        <v>16</v>
      </c>
      <c r="C61" s="23">
        <v>78</v>
      </c>
      <c r="D61" s="30">
        <v>4</v>
      </c>
      <c r="E61" s="23">
        <v>3</v>
      </c>
      <c r="F61" s="7"/>
      <c r="G61" s="14">
        <v>0.95</v>
      </c>
      <c r="H61" s="7"/>
      <c r="I61" s="15">
        <v>0.96</v>
      </c>
      <c r="J61" s="7"/>
      <c r="K61" s="14">
        <v>0.01</v>
      </c>
      <c r="L61" s="7"/>
      <c r="M61" s="14">
        <v>0.96</v>
      </c>
    </row>
    <row r="62" spans="1:14" ht="62.25" customHeight="1" x14ac:dyDescent="0.25">
      <c r="A62" s="24" t="s">
        <v>147</v>
      </c>
      <c r="B62" s="23" t="s">
        <v>25</v>
      </c>
      <c r="C62" s="23">
        <v>78</v>
      </c>
      <c r="D62" s="30">
        <v>13</v>
      </c>
      <c r="E62" s="23">
        <v>13</v>
      </c>
      <c r="F62" s="7"/>
      <c r="G62" s="14">
        <v>0.87</v>
      </c>
      <c r="H62" s="7"/>
      <c r="I62" s="15">
        <v>0.87</v>
      </c>
      <c r="J62" s="7"/>
      <c r="K62" s="14">
        <v>0</v>
      </c>
      <c r="L62" s="7"/>
      <c r="M62" s="14">
        <v>0.87</v>
      </c>
    </row>
    <row r="63" spans="1:14" ht="58.5" customHeight="1" x14ac:dyDescent="0.25">
      <c r="A63" s="24" t="s">
        <v>148</v>
      </c>
      <c r="B63" s="23" t="s">
        <v>149</v>
      </c>
      <c r="C63" s="23">
        <v>66</v>
      </c>
      <c r="D63" s="30">
        <v>8</v>
      </c>
      <c r="E63" s="23">
        <v>8</v>
      </c>
      <c r="F63" s="7"/>
      <c r="G63" s="14">
        <v>0.78</v>
      </c>
      <c r="H63" s="7"/>
      <c r="I63" s="15">
        <v>0.78</v>
      </c>
      <c r="J63" s="7"/>
      <c r="K63" s="14">
        <v>0</v>
      </c>
      <c r="L63" s="7"/>
      <c r="M63" s="14">
        <v>0.78</v>
      </c>
    </row>
    <row r="64" spans="1:14" ht="72" customHeight="1" x14ac:dyDescent="0.25">
      <c r="A64" s="35" t="s">
        <v>67</v>
      </c>
      <c r="B64" s="23" t="s">
        <v>150</v>
      </c>
      <c r="C64" s="23">
        <v>80</v>
      </c>
      <c r="D64" s="30">
        <v>14</v>
      </c>
      <c r="E64" s="23">
        <v>13</v>
      </c>
      <c r="F64" s="7"/>
      <c r="G64" s="14">
        <v>0.83</v>
      </c>
      <c r="H64" s="7"/>
      <c r="I64" s="15">
        <v>0.84</v>
      </c>
      <c r="J64" s="7"/>
      <c r="K64" s="14">
        <v>0.01</v>
      </c>
      <c r="L64" s="7"/>
      <c r="M64" s="14">
        <v>0.84</v>
      </c>
      <c r="N64" s="17"/>
    </row>
    <row r="65" spans="1:14" ht="33.75" customHeight="1" x14ac:dyDescent="0.25">
      <c r="A65" s="22" t="s">
        <v>151</v>
      </c>
      <c r="B65" s="23" t="s">
        <v>152</v>
      </c>
      <c r="C65" s="23">
        <v>79</v>
      </c>
      <c r="D65" s="30">
        <v>8</v>
      </c>
      <c r="E65" s="23">
        <v>8</v>
      </c>
      <c r="F65" s="7"/>
      <c r="G65" s="14">
        <v>0.9</v>
      </c>
      <c r="H65" s="7"/>
      <c r="I65" s="15">
        <v>0.9</v>
      </c>
      <c r="J65" s="7"/>
      <c r="K65" s="14">
        <v>0</v>
      </c>
      <c r="L65" s="7"/>
      <c r="M65" s="14">
        <v>0.9</v>
      </c>
    </row>
    <row r="66" spans="1:14" ht="15.75" customHeight="1" x14ac:dyDescent="0.25">
      <c r="B66" s="26"/>
      <c r="C66" s="26"/>
      <c r="D66" s="27"/>
      <c r="E66" s="26"/>
      <c r="G66" s="10"/>
      <c r="I66" s="28"/>
      <c r="K66" s="10"/>
      <c r="M66" s="10"/>
    </row>
    <row r="67" spans="1:14" ht="15.75" customHeight="1" x14ac:dyDescent="0.25">
      <c r="A67" s="25" t="s">
        <v>153</v>
      </c>
      <c r="B67" s="26"/>
      <c r="C67" s="26"/>
      <c r="D67" s="27"/>
      <c r="E67" s="26"/>
      <c r="G67" s="10"/>
      <c r="I67" s="28"/>
      <c r="K67" s="10"/>
      <c r="M67" s="10"/>
    </row>
    <row r="68" spans="1:14" ht="32.25" customHeight="1" x14ac:dyDescent="0.25">
      <c r="A68" s="62" t="s">
        <v>76</v>
      </c>
      <c r="B68" s="23" t="s">
        <v>12</v>
      </c>
      <c r="C68" s="26"/>
      <c r="D68" s="27"/>
      <c r="E68" s="26"/>
      <c r="G68" s="10"/>
      <c r="I68" s="28"/>
      <c r="K68" s="10"/>
      <c r="M68" s="10"/>
    </row>
    <row r="69" spans="1:14" ht="15.75" customHeight="1" x14ac:dyDescent="0.25">
      <c r="A69" s="56"/>
      <c r="B69" s="20" t="s">
        <v>77</v>
      </c>
      <c r="C69" s="26">
        <v>211</v>
      </c>
      <c r="D69" s="27">
        <v>14</v>
      </c>
      <c r="E69" s="26">
        <v>4</v>
      </c>
      <c r="G69" s="10">
        <f t="shared" ref="G69:G72" si="10">1 - (D69/C69)</f>
        <v>0.93364928909952605</v>
      </c>
      <c r="I69" s="15">
        <f t="shared" ref="I69:I72" si="11">1-(E69/C69)</f>
        <v>0.98104265402843605</v>
      </c>
      <c r="K69" s="14">
        <f t="shared" ref="K69:K72" si="12">I69-G69</f>
        <v>4.7393364928909998E-2</v>
      </c>
      <c r="M69" s="10">
        <v>0.98</v>
      </c>
    </row>
    <row r="70" spans="1:14" ht="15.75" customHeight="1" x14ac:dyDescent="0.25">
      <c r="A70" s="56"/>
      <c r="B70" s="20" t="s">
        <v>78</v>
      </c>
      <c r="C70" s="26">
        <v>215</v>
      </c>
      <c r="D70" s="27">
        <v>26</v>
      </c>
      <c r="E70" s="26">
        <v>6</v>
      </c>
      <c r="G70" s="10">
        <f t="shared" si="10"/>
        <v>0.87906976744186049</v>
      </c>
      <c r="I70" s="15">
        <f t="shared" si="11"/>
        <v>0.97209302325581393</v>
      </c>
      <c r="K70" s="14">
        <f t="shared" si="12"/>
        <v>9.3023255813953432E-2</v>
      </c>
      <c r="M70" s="10">
        <v>0.97</v>
      </c>
      <c r="N70" s="17"/>
    </row>
    <row r="71" spans="1:14" ht="15.75" customHeight="1" x14ac:dyDescent="0.25">
      <c r="A71" s="56"/>
      <c r="B71" s="20" t="s">
        <v>79</v>
      </c>
      <c r="C71" s="26">
        <v>214</v>
      </c>
      <c r="D71" s="27">
        <v>11</v>
      </c>
      <c r="E71" s="26">
        <v>5</v>
      </c>
      <c r="G71" s="10">
        <f t="shared" si="10"/>
        <v>0.94859813084112155</v>
      </c>
      <c r="I71" s="15">
        <f t="shared" si="11"/>
        <v>0.97663551401869164</v>
      </c>
      <c r="K71" s="14">
        <f t="shared" si="12"/>
        <v>2.8037383177570097E-2</v>
      </c>
      <c r="M71" s="10">
        <v>0.98</v>
      </c>
      <c r="N71" s="17"/>
    </row>
    <row r="72" spans="1:14" ht="50.25" customHeight="1" x14ac:dyDescent="0.25">
      <c r="A72" s="22" t="s">
        <v>80</v>
      </c>
      <c r="B72" s="36" t="s">
        <v>16</v>
      </c>
      <c r="C72" s="36">
        <v>214</v>
      </c>
      <c r="D72" s="37">
        <v>11</v>
      </c>
      <c r="E72" s="36">
        <v>5</v>
      </c>
      <c r="F72" s="38"/>
      <c r="G72" s="39">
        <f t="shared" si="10"/>
        <v>0.94859813084112155</v>
      </c>
      <c r="H72" s="38"/>
      <c r="I72" s="40">
        <f t="shared" si="11"/>
        <v>0.97663551401869164</v>
      </c>
      <c r="J72" s="38"/>
      <c r="K72" s="39">
        <f t="shared" si="12"/>
        <v>2.8037383177570097E-2</v>
      </c>
      <c r="L72" s="38"/>
      <c r="M72" s="39">
        <v>0.98</v>
      </c>
      <c r="N72" s="17"/>
    </row>
    <row r="73" spans="1:14" ht="67.5" customHeight="1" x14ac:dyDescent="0.25">
      <c r="A73" s="22" t="s">
        <v>154</v>
      </c>
      <c r="B73" s="36" t="s">
        <v>20</v>
      </c>
      <c r="C73" s="41"/>
      <c r="D73" s="42"/>
      <c r="E73" s="41"/>
      <c r="F73" s="29"/>
      <c r="G73" s="43"/>
      <c r="H73" s="29"/>
      <c r="I73" s="44"/>
      <c r="J73" s="29"/>
      <c r="K73" s="43"/>
      <c r="L73" s="29"/>
      <c r="M73" s="43"/>
      <c r="N73" s="17"/>
    </row>
    <row r="74" spans="1:14" ht="15.75" customHeight="1" x14ac:dyDescent="0.25">
      <c r="A74" s="29"/>
      <c r="B74" s="20" t="s">
        <v>77</v>
      </c>
      <c r="C74" s="41">
        <v>213</v>
      </c>
      <c r="D74" s="42">
        <v>27</v>
      </c>
      <c r="E74" s="41">
        <v>10</v>
      </c>
      <c r="F74" s="29"/>
      <c r="G74" s="39">
        <f t="shared" ref="G74:G75" si="13">1 - (D74/C74)</f>
        <v>0.87323943661971826</v>
      </c>
      <c r="H74" s="29"/>
      <c r="I74" s="40">
        <f t="shared" ref="I74:I75" si="14">1-(E74/C74)</f>
        <v>0.95305164319248825</v>
      </c>
      <c r="J74" s="29"/>
      <c r="K74" s="39">
        <f t="shared" ref="K74:K75" si="15">I74-G74</f>
        <v>7.9812206572769995E-2</v>
      </c>
      <c r="L74" s="29"/>
      <c r="M74" s="43">
        <v>0.95</v>
      </c>
      <c r="N74" s="17"/>
    </row>
    <row r="75" spans="1:14" ht="15.75" customHeight="1" x14ac:dyDescent="0.25">
      <c r="A75" s="29"/>
      <c r="B75" s="20" t="s">
        <v>78</v>
      </c>
      <c r="C75" s="41">
        <v>213</v>
      </c>
      <c r="D75" s="42">
        <v>15</v>
      </c>
      <c r="E75" s="41">
        <v>3</v>
      </c>
      <c r="F75" s="29"/>
      <c r="G75" s="39">
        <f t="shared" si="13"/>
        <v>0.92957746478873238</v>
      </c>
      <c r="H75" s="29"/>
      <c r="I75" s="40">
        <f t="shared" si="14"/>
        <v>0.9859154929577465</v>
      </c>
      <c r="J75" s="29"/>
      <c r="K75" s="39">
        <f t="shared" si="15"/>
        <v>5.633802816901412E-2</v>
      </c>
      <c r="L75" s="29"/>
      <c r="M75" s="43">
        <v>0.99</v>
      </c>
      <c r="N75" s="17"/>
    </row>
    <row r="76" spans="1:14" ht="15.75" customHeight="1" x14ac:dyDescent="0.25">
      <c r="A76" s="62" t="s">
        <v>76</v>
      </c>
      <c r="B76" s="41" t="s">
        <v>25</v>
      </c>
      <c r="C76" s="41"/>
      <c r="D76" s="42"/>
      <c r="E76" s="41"/>
      <c r="F76" s="29"/>
      <c r="G76" s="43"/>
      <c r="H76" s="29"/>
      <c r="I76" s="44"/>
      <c r="J76" s="29"/>
      <c r="K76" s="43"/>
      <c r="L76" s="29"/>
      <c r="M76" s="43"/>
      <c r="N76" s="17"/>
    </row>
    <row r="77" spans="1:14" ht="15.75" customHeight="1" x14ac:dyDescent="0.25">
      <c r="A77" s="56"/>
      <c r="B77" s="20" t="s">
        <v>77</v>
      </c>
      <c r="C77" s="41">
        <v>226</v>
      </c>
      <c r="D77" s="42">
        <v>14</v>
      </c>
      <c r="E77" s="41">
        <v>1</v>
      </c>
      <c r="F77" s="29"/>
      <c r="G77" s="39">
        <f t="shared" ref="G77:G81" si="16">1 - (D77/C77)</f>
        <v>0.93805309734513276</v>
      </c>
      <c r="H77" s="29"/>
      <c r="I77" s="40">
        <f t="shared" ref="I77:I80" si="17">1-(E77/C77)</f>
        <v>0.99557522123893805</v>
      </c>
      <c r="J77" s="29"/>
      <c r="K77" s="39">
        <f t="shared" ref="K77:K80" si="18">I77-G77</f>
        <v>5.7522123893805288E-2</v>
      </c>
      <c r="L77" s="29"/>
      <c r="M77" s="43">
        <v>1</v>
      </c>
      <c r="N77" s="17"/>
    </row>
    <row r="78" spans="1:14" ht="15.75" customHeight="1" x14ac:dyDescent="0.25">
      <c r="A78" s="56"/>
      <c r="B78" s="20" t="s">
        <v>78</v>
      </c>
      <c r="C78" s="41">
        <v>226</v>
      </c>
      <c r="D78" s="42">
        <v>9</v>
      </c>
      <c r="E78" s="41">
        <v>3</v>
      </c>
      <c r="F78" s="29"/>
      <c r="G78" s="39">
        <f t="shared" si="16"/>
        <v>0.96017699115044253</v>
      </c>
      <c r="H78" s="29"/>
      <c r="I78" s="40">
        <f t="shared" si="17"/>
        <v>0.98672566371681414</v>
      </c>
      <c r="J78" s="29"/>
      <c r="K78" s="39">
        <f t="shared" si="18"/>
        <v>2.6548672566371612E-2</v>
      </c>
      <c r="L78" s="29"/>
      <c r="M78" s="43">
        <v>0.99</v>
      </c>
      <c r="N78" s="17"/>
    </row>
    <row r="79" spans="1:14" ht="15.75" customHeight="1" x14ac:dyDescent="0.25">
      <c r="A79" s="56"/>
      <c r="B79" s="20" t="s">
        <v>79</v>
      </c>
      <c r="C79" s="41">
        <v>224</v>
      </c>
      <c r="D79" s="42">
        <v>6</v>
      </c>
      <c r="E79" s="41">
        <v>2</v>
      </c>
      <c r="F79" s="29"/>
      <c r="G79" s="39">
        <f t="shared" si="16"/>
        <v>0.9732142857142857</v>
      </c>
      <c r="H79" s="29"/>
      <c r="I79" s="40">
        <f t="shared" si="17"/>
        <v>0.9910714285714286</v>
      </c>
      <c r="J79" s="29"/>
      <c r="K79" s="39">
        <f t="shared" si="18"/>
        <v>1.7857142857142905E-2</v>
      </c>
      <c r="L79" s="29"/>
      <c r="M79" s="43">
        <v>0.99</v>
      </c>
      <c r="N79" s="17"/>
    </row>
    <row r="80" spans="1:14" ht="15.75" customHeight="1" x14ac:dyDescent="0.25">
      <c r="A80" s="56"/>
      <c r="B80" s="20" t="s">
        <v>155</v>
      </c>
      <c r="C80" s="41">
        <v>224</v>
      </c>
      <c r="D80" s="42">
        <v>12</v>
      </c>
      <c r="E80" s="41">
        <v>4</v>
      </c>
      <c r="F80" s="29"/>
      <c r="G80" s="39">
        <f t="shared" si="16"/>
        <v>0.9464285714285714</v>
      </c>
      <c r="H80" s="29"/>
      <c r="I80" s="40">
        <f t="shared" si="17"/>
        <v>0.9821428571428571</v>
      </c>
      <c r="J80" s="29"/>
      <c r="K80" s="39">
        <f t="shared" si="18"/>
        <v>3.5714285714285698E-2</v>
      </c>
      <c r="L80" s="29"/>
      <c r="M80" s="43">
        <v>0.98</v>
      </c>
      <c r="N80" s="17"/>
    </row>
    <row r="81" spans="1:14" ht="15.75" customHeight="1" x14ac:dyDescent="0.25">
      <c r="A81" s="24" t="s">
        <v>80</v>
      </c>
      <c r="B81" s="41" t="s">
        <v>149</v>
      </c>
      <c r="C81" s="41">
        <v>224</v>
      </c>
      <c r="D81" s="42">
        <v>6</v>
      </c>
      <c r="E81" s="41">
        <v>0</v>
      </c>
      <c r="F81" s="29"/>
      <c r="G81" s="39">
        <f t="shared" si="16"/>
        <v>0.9732142857142857</v>
      </c>
      <c r="H81" s="29"/>
      <c r="I81" s="44">
        <v>1</v>
      </c>
      <c r="J81" s="29"/>
      <c r="K81" s="43">
        <v>0.03</v>
      </c>
      <c r="L81" s="29"/>
      <c r="M81" s="43">
        <v>1</v>
      </c>
      <c r="N81" s="17"/>
    </row>
    <row r="82" spans="1:14" ht="15.75" customHeight="1" x14ac:dyDescent="0.25">
      <c r="A82" s="62" t="s">
        <v>154</v>
      </c>
      <c r="B82" s="41" t="s">
        <v>150</v>
      </c>
      <c r="C82" s="41"/>
      <c r="D82" s="42"/>
      <c r="E82" s="41"/>
      <c r="F82" s="29"/>
      <c r="G82" s="43"/>
      <c r="H82" s="29"/>
      <c r="I82" s="44"/>
      <c r="J82" s="29"/>
      <c r="K82" s="43"/>
      <c r="L82" s="29"/>
      <c r="M82" s="43"/>
      <c r="N82" s="17"/>
    </row>
    <row r="83" spans="1:14" ht="15.75" customHeight="1" x14ac:dyDescent="0.25">
      <c r="A83" s="56"/>
      <c r="B83" s="20" t="s">
        <v>77</v>
      </c>
      <c r="C83" s="41">
        <v>226</v>
      </c>
      <c r="D83" s="42">
        <v>13</v>
      </c>
      <c r="E83" s="41">
        <v>7</v>
      </c>
      <c r="F83" s="29"/>
      <c r="G83" s="39">
        <f t="shared" ref="G83:G85" si="19">1 - (D83/C83)</f>
        <v>0.94247787610619471</v>
      </c>
      <c r="H83" s="29"/>
      <c r="I83" s="40">
        <f t="shared" ref="I83:I85" si="20">1-(E83/C83)</f>
        <v>0.96902654867256632</v>
      </c>
      <c r="J83" s="29"/>
      <c r="K83" s="39">
        <f t="shared" ref="K83:K85" si="21">I83-G83</f>
        <v>2.6548672566371612E-2</v>
      </c>
      <c r="L83" s="29"/>
      <c r="M83" s="43">
        <v>0.97</v>
      </c>
    </row>
    <row r="84" spans="1:14" ht="17.25" customHeight="1" x14ac:dyDescent="0.25">
      <c r="A84" s="56"/>
      <c r="B84" s="20" t="s">
        <v>78</v>
      </c>
      <c r="C84" s="41">
        <v>224</v>
      </c>
      <c r="D84" s="42">
        <v>6</v>
      </c>
      <c r="E84" s="41">
        <v>4</v>
      </c>
      <c r="F84" s="29"/>
      <c r="G84" s="39">
        <f t="shared" si="19"/>
        <v>0.9732142857142857</v>
      </c>
      <c r="H84" s="29"/>
      <c r="I84" s="40">
        <f t="shared" si="20"/>
        <v>0.9821428571428571</v>
      </c>
      <c r="J84" s="29"/>
      <c r="K84" s="39">
        <f t="shared" si="21"/>
        <v>8.9285714285713969E-3</v>
      </c>
      <c r="L84" s="29"/>
      <c r="M84" s="43">
        <v>0.98</v>
      </c>
    </row>
    <row r="85" spans="1:14" ht="15.75" customHeight="1" x14ac:dyDescent="0.25">
      <c r="A85" s="56"/>
      <c r="B85" s="20" t="s">
        <v>79</v>
      </c>
      <c r="C85" s="41">
        <v>224</v>
      </c>
      <c r="D85" s="42">
        <v>16</v>
      </c>
      <c r="E85" s="41">
        <v>5</v>
      </c>
      <c r="F85" s="29"/>
      <c r="G85" s="39">
        <f t="shared" si="19"/>
        <v>0.9285714285714286</v>
      </c>
      <c r="H85" s="29"/>
      <c r="I85" s="40">
        <f t="shared" si="20"/>
        <v>0.9776785714285714</v>
      </c>
      <c r="J85" s="29"/>
      <c r="K85" s="39">
        <f t="shared" si="21"/>
        <v>4.9107142857142794E-2</v>
      </c>
      <c r="L85" s="29"/>
      <c r="M85" s="43">
        <v>0.98</v>
      </c>
    </row>
    <row r="86" spans="1:14" ht="15.75" customHeight="1" x14ac:dyDescent="0.25">
      <c r="A86" s="25" t="s">
        <v>82</v>
      </c>
      <c r="B86" s="41"/>
      <c r="C86" s="41"/>
      <c r="D86" s="42"/>
      <c r="E86" s="41"/>
      <c r="F86" s="29"/>
      <c r="G86" s="43"/>
      <c r="H86" s="29"/>
      <c r="I86" s="44"/>
      <c r="J86" s="29"/>
      <c r="K86" s="43"/>
      <c r="L86" s="29"/>
      <c r="M86" s="43"/>
      <c r="N86" s="17"/>
    </row>
    <row r="87" spans="1:14" ht="33" customHeight="1" x14ac:dyDescent="0.25">
      <c r="A87" s="22" t="s">
        <v>83</v>
      </c>
      <c r="B87" s="36" t="s">
        <v>12</v>
      </c>
      <c r="C87" s="36">
        <v>113</v>
      </c>
      <c r="D87" s="37">
        <v>12</v>
      </c>
      <c r="E87" s="36">
        <v>0</v>
      </c>
      <c r="F87" s="38"/>
      <c r="G87" s="39">
        <f>1 - (D87/C87)</f>
        <v>0.89380530973451333</v>
      </c>
      <c r="H87" s="38"/>
      <c r="I87" s="40">
        <f>1-(E87/C87)</f>
        <v>1</v>
      </c>
      <c r="J87" s="38"/>
      <c r="K87" s="39">
        <v>0.11</v>
      </c>
      <c r="L87" s="38"/>
      <c r="M87" s="39">
        <v>1</v>
      </c>
      <c r="N87" s="17"/>
    </row>
    <row r="88" spans="1:14" ht="96" customHeight="1" x14ac:dyDescent="0.25">
      <c r="A88" s="22" t="s">
        <v>156</v>
      </c>
      <c r="B88" s="36" t="s">
        <v>16</v>
      </c>
      <c r="C88" s="36">
        <v>113</v>
      </c>
      <c r="D88" s="37">
        <v>0</v>
      </c>
      <c r="E88" s="36">
        <v>0</v>
      </c>
      <c r="F88" s="38"/>
      <c r="G88" s="39">
        <v>1</v>
      </c>
      <c r="H88" s="38"/>
      <c r="I88" s="40">
        <v>1</v>
      </c>
      <c r="J88" s="38"/>
      <c r="K88" s="39">
        <v>0</v>
      </c>
      <c r="L88" s="38"/>
      <c r="M88" s="39">
        <v>1</v>
      </c>
    </row>
    <row r="89" spans="1:14" ht="82.5" customHeight="1" x14ac:dyDescent="0.25">
      <c r="A89" s="22" t="s">
        <v>157</v>
      </c>
      <c r="B89" s="23" t="s">
        <v>20</v>
      </c>
      <c r="C89" s="23">
        <v>113</v>
      </c>
      <c r="D89" s="30">
        <v>111</v>
      </c>
      <c r="E89" s="23">
        <v>2</v>
      </c>
      <c r="F89" s="7"/>
      <c r="G89" s="39">
        <f>1 - (D89/C89)</f>
        <v>1.7699115044247815E-2</v>
      </c>
      <c r="H89" s="7"/>
      <c r="I89" s="40">
        <f>1-(E89/C89)</f>
        <v>0.98230088495575218</v>
      </c>
      <c r="J89" s="7"/>
      <c r="K89" s="14">
        <v>0.98</v>
      </c>
      <c r="L89" s="7"/>
      <c r="M89" s="14">
        <v>0.98</v>
      </c>
    </row>
    <row r="90" spans="1:14" ht="49.5" customHeight="1" x14ac:dyDescent="0.25">
      <c r="A90" s="22" t="s">
        <v>87</v>
      </c>
      <c r="B90" s="23" t="s">
        <v>25</v>
      </c>
      <c r="C90" s="23">
        <v>113</v>
      </c>
      <c r="D90" s="30">
        <v>0</v>
      </c>
      <c r="E90" s="23">
        <v>0</v>
      </c>
      <c r="F90" s="7"/>
      <c r="G90" s="14">
        <v>1</v>
      </c>
      <c r="H90" s="7"/>
      <c r="I90" s="15">
        <v>1</v>
      </c>
      <c r="J90" s="7"/>
      <c r="K90" s="14">
        <v>0</v>
      </c>
      <c r="L90" s="7"/>
      <c r="M90" s="14">
        <v>1</v>
      </c>
    </row>
    <row r="91" spans="1:14" ht="15.75" customHeight="1" x14ac:dyDescent="0.25">
      <c r="A91" s="25"/>
      <c r="B91" s="26"/>
      <c r="C91" s="26"/>
      <c r="D91" s="27"/>
      <c r="E91" s="26"/>
      <c r="G91" s="10"/>
      <c r="I91" s="28"/>
      <c r="K91" s="10"/>
      <c r="M91" s="10"/>
    </row>
    <row r="92" spans="1:14" ht="15.75" customHeight="1" x14ac:dyDescent="0.25">
      <c r="A92" s="25" t="s">
        <v>88</v>
      </c>
      <c r="B92" s="26"/>
      <c r="C92" s="26"/>
      <c r="D92" s="27"/>
      <c r="E92" s="26"/>
      <c r="G92" s="10"/>
      <c r="I92" s="28"/>
      <c r="K92" s="10"/>
      <c r="M92" s="10"/>
    </row>
    <row r="93" spans="1:14" ht="93" customHeight="1" x14ac:dyDescent="0.25">
      <c r="A93" s="22" t="s">
        <v>158</v>
      </c>
      <c r="B93" s="23" t="s">
        <v>12</v>
      </c>
      <c r="C93" s="23">
        <v>136</v>
      </c>
      <c r="D93" s="30">
        <v>41</v>
      </c>
      <c r="E93" s="23">
        <v>4</v>
      </c>
      <c r="F93" s="7"/>
      <c r="G93" s="39">
        <f>1 - (D93/C93)</f>
        <v>0.69852941176470584</v>
      </c>
      <c r="H93" s="7"/>
      <c r="I93" s="40">
        <f>1-(E93/C93)</f>
        <v>0.97058823529411764</v>
      </c>
      <c r="J93" s="7"/>
      <c r="K93" s="14">
        <v>0.27</v>
      </c>
      <c r="L93" s="7"/>
      <c r="M93" s="14">
        <v>0.97</v>
      </c>
    </row>
    <row r="94" spans="1:14" ht="15.75" customHeight="1" x14ac:dyDescent="0.25">
      <c r="A94" s="25"/>
      <c r="B94" s="26"/>
      <c r="C94" s="26"/>
      <c r="D94" s="27"/>
      <c r="E94" s="26"/>
      <c r="G94" s="10"/>
      <c r="I94" s="28"/>
      <c r="K94" s="10"/>
      <c r="M94" s="10"/>
    </row>
    <row r="95" spans="1:14" ht="15.75" customHeight="1" x14ac:dyDescent="0.25">
      <c r="A95" s="25" t="s">
        <v>91</v>
      </c>
      <c r="B95" s="26"/>
      <c r="C95" s="26"/>
      <c r="D95" s="27"/>
      <c r="E95" s="26"/>
      <c r="G95" s="10"/>
      <c r="I95" s="28"/>
      <c r="K95" s="10"/>
      <c r="M95" s="10"/>
    </row>
    <row r="96" spans="1:14" ht="37.5" customHeight="1" x14ac:dyDescent="0.25">
      <c r="A96" s="22" t="s">
        <v>92</v>
      </c>
      <c r="B96" s="23" t="s">
        <v>12</v>
      </c>
      <c r="C96" s="23">
        <v>570</v>
      </c>
      <c r="D96" s="30">
        <v>58</v>
      </c>
      <c r="E96" s="23">
        <v>0</v>
      </c>
      <c r="F96" s="7"/>
      <c r="G96" s="39">
        <f t="shared" ref="G96:G99" si="22">1 - (D96/C96)</f>
        <v>0.89824561403508774</v>
      </c>
      <c r="H96" s="7"/>
      <c r="I96" s="40">
        <f t="shared" ref="I96:I99" si="23">1-(E96/C96)</f>
        <v>1</v>
      </c>
      <c r="J96" s="7"/>
      <c r="K96" s="14">
        <v>0.1</v>
      </c>
      <c r="L96" s="7"/>
      <c r="M96" s="14">
        <v>1</v>
      </c>
    </row>
    <row r="97" spans="1:14" ht="33" customHeight="1" x14ac:dyDescent="0.25">
      <c r="A97" s="22" t="s">
        <v>93</v>
      </c>
      <c r="B97" s="23" t="s">
        <v>16</v>
      </c>
      <c r="C97" s="23">
        <v>620</v>
      </c>
      <c r="D97" s="30">
        <v>46</v>
      </c>
      <c r="E97" s="23">
        <v>0</v>
      </c>
      <c r="F97" s="7"/>
      <c r="G97" s="39">
        <f t="shared" si="22"/>
        <v>0.9258064516129032</v>
      </c>
      <c r="H97" s="7"/>
      <c r="I97" s="40">
        <f t="shared" si="23"/>
        <v>1</v>
      </c>
      <c r="J97" s="7"/>
      <c r="K97" s="14">
        <v>7.0000000000000007E-2</v>
      </c>
      <c r="L97" s="7"/>
      <c r="M97" s="14">
        <v>1</v>
      </c>
    </row>
    <row r="98" spans="1:14" ht="32.25" customHeight="1" x14ac:dyDescent="0.25">
      <c r="A98" s="22" t="s">
        <v>94</v>
      </c>
      <c r="B98" s="23" t="s">
        <v>20</v>
      </c>
      <c r="C98" s="23">
        <v>620</v>
      </c>
      <c r="D98" s="30">
        <v>47</v>
      </c>
      <c r="E98" s="23">
        <v>0</v>
      </c>
      <c r="F98" s="7"/>
      <c r="G98" s="39">
        <f t="shared" si="22"/>
        <v>0.92419354838709677</v>
      </c>
      <c r="H98" s="7"/>
      <c r="I98" s="40">
        <f t="shared" si="23"/>
        <v>1</v>
      </c>
      <c r="J98" s="7"/>
      <c r="K98" s="14">
        <v>0.08</v>
      </c>
      <c r="L98" s="7"/>
      <c r="M98" s="14">
        <v>1</v>
      </c>
    </row>
    <row r="99" spans="1:14" ht="15.75" customHeight="1" x14ac:dyDescent="0.25">
      <c r="A99" s="24" t="s">
        <v>95</v>
      </c>
      <c r="B99" s="26" t="s">
        <v>25</v>
      </c>
      <c r="C99" s="26">
        <v>475</v>
      </c>
      <c r="D99" s="27">
        <v>61</v>
      </c>
      <c r="E99" s="26">
        <v>0</v>
      </c>
      <c r="G99" s="39">
        <f t="shared" si="22"/>
        <v>0.87157894736842101</v>
      </c>
      <c r="I99" s="40">
        <f t="shared" si="23"/>
        <v>1</v>
      </c>
      <c r="K99" s="10">
        <v>0.13</v>
      </c>
      <c r="M99" s="10">
        <v>1</v>
      </c>
    </row>
    <row r="100" spans="1:14" ht="15.75" customHeight="1" x14ac:dyDescent="0.25">
      <c r="A100" s="25"/>
      <c r="B100" s="26"/>
      <c r="C100" s="26"/>
      <c r="D100" s="27"/>
      <c r="E100" s="26"/>
      <c r="G100" s="10"/>
      <c r="I100" s="28"/>
      <c r="K100" s="10"/>
      <c r="M100" s="10"/>
    </row>
    <row r="101" spans="1:14" ht="15.75" customHeight="1" x14ac:dyDescent="0.25">
      <c r="A101" s="25" t="s">
        <v>96</v>
      </c>
      <c r="B101" s="26"/>
      <c r="C101" s="26"/>
      <c r="D101" s="27"/>
      <c r="E101" s="26"/>
      <c r="G101" s="10"/>
      <c r="I101" s="28"/>
      <c r="K101" s="10"/>
      <c r="M101" s="10"/>
    </row>
    <row r="102" spans="1:14" ht="51.75" customHeight="1" x14ac:dyDescent="0.25">
      <c r="A102" s="22" t="s">
        <v>97</v>
      </c>
      <c r="B102" s="23" t="s">
        <v>12</v>
      </c>
      <c r="C102" s="23">
        <v>230</v>
      </c>
      <c r="D102" s="30">
        <v>34</v>
      </c>
      <c r="E102" s="23">
        <v>0</v>
      </c>
      <c r="F102" s="7"/>
      <c r="G102" s="39">
        <f t="shared" ref="G102:G105" si="24">1 - (D102/C102)</f>
        <v>0.85217391304347823</v>
      </c>
      <c r="H102" s="7"/>
      <c r="I102" s="40">
        <f t="shared" ref="I102:I105" si="25">1-(E102/C102)</f>
        <v>1</v>
      </c>
      <c r="J102" s="7"/>
      <c r="K102" s="14">
        <v>0.15</v>
      </c>
      <c r="L102" s="7"/>
      <c r="M102" s="14">
        <v>1</v>
      </c>
    </row>
    <row r="103" spans="1:14" ht="49.5" customHeight="1" x14ac:dyDescent="0.25">
      <c r="A103" s="22" t="s">
        <v>97</v>
      </c>
      <c r="B103" s="23" t="s">
        <v>16</v>
      </c>
      <c r="C103" s="23">
        <v>250</v>
      </c>
      <c r="D103" s="30">
        <v>27</v>
      </c>
      <c r="E103" s="23">
        <v>0</v>
      </c>
      <c r="F103" s="7"/>
      <c r="G103" s="39">
        <f t="shared" si="24"/>
        <v>0.89200000000000002</v>
      </c>
      <c r="H103" s="7"/>
      <c r="I103" s="40">
        <f t="shared" si="25"/>
        <v>1</v>
      </c>
      <c r="J103" s="7"/>
      <c r="K103" s="14">
        <v>0.11</v>
      </c>
      <c r="L103" s="7"/>
      <c r="M103" s="14">
        <v>1</v>
      </c>
    </row>
    <row r="104" spans="1:14" ht="32.25" customHeight="1" x14ac:dyDescent="0.25">
      <c r="A104" s="12" t="s">
        <v>98</v>
      </c>
      <c r="B104" s="8" t="s">
        <v>20</v>
      </c>
      <c r="C104" s="8">
        <v>270</v>
      </c>
      <c r="D104" s="8">
        <v>17</v>
      </c>
      <c r="E104" s="8">
        <v>0</v>
      </c>
      <c r="F104" s="7"/>
      <c r="G104" s="39">
        <f t="shared" si="24"/>
        <v>0.937037037037037</v>
      </c>
      <c r="H104" s="7"/>
      <c r="I104" s="40">
        <f t="shared" si="25"/>
        <v>1</v>
      </c>
      <c r="J104" s="7"/>
      <c r="K104" s="14">
        <v>0.06</v>
      </c>
      <c r="L104" s="7"/>
      <c r="M104" s="14">
        <v>1</v>
      </c>
    </row>
    <row r="105" spans="1:14" ht="34.5" customHeight="1" x14ac:dyDescent="0.25">
      <c r="A105" s="22" t="s">
        <v>99</v>
      </c>
      <c r="B105" s="23" t="s">
        <v>25</v>
      </c>
      <c r="C105" s="23">
        <v>175</v>
      </c>
      <c r="D105" s="30">
        <v>22</v>
      </c>
      <c r="E105" s="23">
        <v>0</v>
      </c>
      <c r="F105" s="7"/>
      <c r="G105" s="39">
        <f t="shared" si="24"/>
        <v>0.87428571428571433</v>
      </c>
      <c r="H105" s="7"/>
      <c r="I105" s="40">
        <f t="shared" si="25"/>
        <v>1</v>
      </c>
      <c r="J105" s="7"/>
      <c r="K105" s="14">
        <v>0.13</v>
      </c>
      <c r="L105" s="7"/>
      <c r="M105" s="14">
        <v>1</v>
      </c>
    </row>
    <row r="106" spans="1:14" ht="15.75" customHeight="1" x14ac:dyDescent="0.25">
      <c r="A106" s="24"/>
      <c r="B106" s="26"/>
      <c r="C106" s="26"/>
      <c r="D106" s="27"/>
      <c r="E106" s="26"/>
      <c r="G106" s="10"/>
      <c r="I106" s="28"/>
      <c r="K106" s="10"/>
      <c r="M106" s="10"/>
    </row>
    <row r="107" spans="1:14" ht="15.75" customHeight="1" x14ac:dyDescent="0.25">
      <c r="A107" s="25" t="s">
        <v>100</v>
      </c>
      <c r="B107" s="26"/>
      <c r="C107" s="26"/>
      <c r="D107" s="27"/>
      <c r="E107" s="26"/>
      <c r="G107" s="10"/>
      <c r="I107" s="28"/>
      <c r="K107" s="10"/>
      <c r="M107" s="10"/>
    </row>
    <row r="108" spans="1:14" ht="48.75" customHeight="1" x14ac:dyDescent="0.25">
      <c r="A108" s="22" t="s">
        <v>101</v>
      </c>
      <c r="B108" s="23" t="s">
        <v>12</v>
      </c>
      <c r="C108" s="23">
        <v>202</v>
      </c>
      <c r="D108" s="30">
        <v>0</v>
      </c>
      <c r="E108" s="23" t="s">
        <v>23</v>
      </c>
      <c r="F108" s="7"/>
      <c r="G108" s="14">
        <v>1</v>
      </c>
      <c r="H108" s="7"/>
      <c r="I108" s="23" t="s">
        <v>23</v>
      </c>
      <c r="J108" s="7"/>
      <c r="K108" s="30" t="s">
        <v>23</v>
      </c>
      <c r="L108" s="7"/>
      <c r="M108" s="14">
        <v>1</v>
      </c>
    </row>
    <row r="109" spans="1:14" ht="48.75" customHeight="1" x14ac:dyDescent="0.25">
      <c r="A109" s="22" t="s">
        <v>102</v>
      </c>
      <c r="B109" s="23" t="s">
        <v>16</v>
      </c>
      <c r="C109" s="23">
        <v>174</v>
      </c>
      <c r="D109" s="30">
        <v>20</v>
      </c>
      <c r="E109" s="23">
        <v>11</v>
      </c>
      <c r="F109" s="7"/>
      <c r="G109" s="39">
        <f t="shared" ref="G109:G111" si="26">1 - (D109/C109)</f>
        <v>0.88505747126436785</v>
      </c>
      <c r="H109" s="7"/>
      <c r="I109" s="40">
        <f t="shared" ref="I109:I111" si="27">1-(E109/C109)</f>
        <v>0.93678160919540232</v>
      </c>
      <c r="J109" s="7"/>
      <c r="K109" s="14">
        <v>0.05</v>
      </c>
      <c r="L109" s="7"/>
      <c r="M109" s="14">
        <v>0.94</v>
      </c>
    </row>
    <row r="110" spans="1:14" ht="49.5" customHeight="1" x14ac:dyDescent="0.25">
      <c r="A110" s="22" t="s">
        <v>103</v>
      </c>
      <c r="B110" s="23" t="s">
        <v>20</v>
      </c>
      <c r="C110" s="23">
        <v>57</v>
      </c>
      <c r="D110" s="30">
        <v>13</v>
      </c>
      <c r="E110" s="23">
        <v>1</v>
      </c>
      <c r="F110" s="7"/>
      <c r="G110" s="39">
        <f t="shared" si="26"/>
        <v>0.77192982456140347</v>
      </c>
      <c r="H110" s="7"/>
      <c r="I110" s="40">
        <f t="shared" si="27"/>
        <v>0.98245614035087714</v>
      </c>
      <c r="J110" s="7"/>
      <c r="K110" s="14">
        <v>0.22</v>
      </c>
      <c r="L110" s="7"/>
      <c r="M110" s="14">
        <v>0.98</v>
      </c>
      <c r="N110" s="7" t="s">
        <v>159</v>
      </c>
    </row>
    <row r="111" spans="1:14" ht="47.25" customHeight="1" x14ac:dyDescent="0.25">
      <c r="A111" s="22" t="s">
        <v>104</v>
      </c>
      <c r="B111" s="23" t="s">
        <v>25</v>
      </c>
      <c r="C111" s="23">
        <v>168</v>
      </c>
      <c r="D111" s="30">
        <v>21</v>
      </c>
      <c r="E111" s="23">
        <v>10</v>
      </c>
      <c r="F111" s="7"/>
      <c r="G111" s="39">
        <f t="shared" si="26"/>
        <v>0.875</v>
      </c>
      <c r="H111" s="7"/>
      <c r="I111" s="40">
        <f t="shared" si="27"/>
        <v>0.94047619047619047</v>
      </c>
      <c r="J111" s="7"/>
      <c r="K111" s="14">
        <v>0.06</v>
      </c>
      <c r="L111" s="7"/>
      <c r="M111" s="14">
        <v>0.94</v>
      </c>
    </row>
    <row r="112" spans="1:14" ht="15.75" customHeight="1" x14ac:dyDescent="0.25">
      <c r="A112" s="25"/>
      <c r="B112" s="26"/>
      <c r="C112" s="26"/>
      <c r="D112" s="27"/>
      <c r="E112" s="26"/>
      <c r="G112" s="10"/>
      <c r="I112" s="28"/>
      <c r="K112" s="10"/>
      <c r="M112" s="10"/>
    </row>
    <row r="113" spans="1:13" ht="15.75" customHeight="1" x14ac:dyDescent="0.25">
      <c r="A113" s="25" t="s">
        <v>105</v>
      </c>
      <c r="B113" s="26"/>
      <c r="C113" s="26"/>
      <c r="D113" s="27"/>
      <c r="E113" s="26"/>
      <c r="G113" s="10"/>
      <c r="I113" s="28"/>
      <c r="K113" s="10"/>
      <c r="M113" s="10"/>
    </row>
    <row r="114" spans="1:13" ht="48.75" customHeight="1" x14ac:dyDescent="0.25">
      <c r="A114" s="22" t="s">
        <v>160</v>
      </c>
      <c r="B114" s="23" t="s">
        <v>161</v>
      </c>
      <c r="C114" s="23">
        <v>240</v>
      </c>
      <c r="D114" s="30">
        <v>16</v>
      </c>
      <c r="E114" s="23">
        <v>4</v>
      </c>
      <c r="F114" s="7"/>
      <c r="G114" s="39">
        <f t="shared" ref="G114:G117" si="28">1 - (D114/C114)</f>
        <v>0.93333333333333335</v>
      </c>
      <c r="H114" s="7"/>
      <c r="I114" s="40">
        <f t="shared" ref="I114:I117" si="29">1-(E114/C114)</f>
        <v>0.98333333333333328</v>
      </c>
      <c r="J114" s="7"/>
      <c r="K114" s="14">
        <v>0.05</v>
      </c>
      <c r="L114" s="7"/>
      <c r="M114" s="14">
        <v>0.98</v>
      </c>
    </row>
    <row r="115" spans="1:13" ht="80.25" customHeight="1" x14ac:dyDescent="0.25">
      <c r="A115" s="22" t="s">
        <v>107</v>
      </c>
      <c r="B115" s="23" t="s">
        <v>16</v>
      </c>
      <c r="C115" s="23">
        <v>474</v>
      </c>
      <c r="D115" s="30">
        <v>100</v>
      </c>
      <c r="E115" s="23">
        <v>26</v>
      </c>
      <c r="F115" s="7"/>
      <c r="G115" s="39">
        <f t="shared" si="28"/>
        <v>0.78902953586497893</v>
      </c>
      <c r="H115" s="7"/>
      <c r="I115" s="40">
        <f t="shared" si="29"/>
        <v>0.94514767932489452</v>
      </c>
      <c r="J115" s="7"/>
      <c r="K115" s="14">
        <v>0.16</v>
      </c>
      <c r="L115" s="7"/>
      <c r="M115" s="14">
        <v>0.95</v>
      </c>
    </row>
    <row r="116" spans="1:13" ht="97.5" customHeight="1" x14ac:dyDescent="0.25">
      <c r="A116" s="22" t="s">
        <v>162</v>
      </c>
      <c r="B116" s="23" t="s">
        <v>20</v>
      </c>
      <c r="C116" s="23">
        <v>458</v>
      </c>
      <c r="D116" s="30">
        <v>33</v>
      </c>
      <c r="E116" s="23">
        <v>11</v>
      </c>
      <c r="F116" s="7"/>
      <c r="G116" s="39">
        <f t="shared" si="28"/>
        <v>0.92794759825327511</v>
      </c>
      <c r="H116" s="7"/>
      <c r="I116" s="40">
        <f t="shared" si="29"/>
        <v>0.9759825327510917</v>
      </c>
      <c r="J116" s="7"/>
      <c r="K116" s="14">
        <v>0.05</v>
      </c>
      <c r="L116" s="7"/>
      <c r="M116" s="14">
        <v>0.98</v>
      </c>
    </row>
    <row r="117" spans="1:13" ht="67.5" customHeight="1" x14ac:dyDescent="0.25">
      <c r="A117" s="22" t="s">
        <v>163</v>
      </c>
      <c r="B117" s="23" t="s">
        <v>25</v>
      </c>
      <c r="C117" s="23">
        <v>465</v>
      </c>
      <c r="D117" s="30">
        <v>50</v>
      </c>
      <c r="E117" s="23">
        <v>17</v>
      </c>
      <c r="F117" s="7"/>
      <c r="G117" s="39">
        <f t="shared" si="28"/>
        <v>0.89247311827956988</v>
      </c>
      <c r="H117" s="7"/>
      <c r="I117" s="40">
        <f t="shared" si="29"/>
        <v>0.96344086021505371</v>
      </c>
      <c r="J117" s="7"/>
      <c r="K117" s="14">
        <v>7.0000000000000007E-2</v>
      </c>
      <c r="L117" s="7"/>
      <c r="M117" s="14">
        <v>0.96</v>
      </c>
    </row>
    <row r="118" spans="1:13" ht="15.75" customHeight="1" x14ac:dyDescent="0.25">
      <c r="A118" s="45"/>
      <c r="B118" s="26"/>
      <c r="C118" s="26"/>
      <c r="D118" s="27"/>
      <c r="E118" s="26"/>
      <c r="G118" s="10"/>
      <c r="I118" s="28"/>
      <c r="K118" s="10"/>
      <c r="M118" s="10"/>
    </row>
    <row r="119" spans="1:13" ht="15.75" customHeight="1" x14ac:dyDescent="0.25">
      <c r="A119" s="45" t="s">
        <v>110</v>
      </c>
      <c r="B119" s="26"/>
      <c r="C119" s="26"/>
      <c r="D119" s="27"/>
      <c r="E119" s="26"/>
      <c r="G119" s="10"/>
      <c r="I119" s="28"/>
      <c r="K119" s="10"/>
      <c r="M119" s="10"/>
    </row>
    <row r="120" spans="1:13" ht="72.75" customHeight="1" x14ac:dyDescent="0.25">
      <c r="A120" s="12" t="s">
        <v>164</v>
      </c>
      <c r="B120" s="8" t="s">
        <v>12</v>
      </c>
      <c r="C120" s="8">
        <v>236</v>
      </c>
      <c r="D120" s="8">
        <v>12</v>
      </c>
      <c r="E120" s="8">
        <v>6</v>
      </c>
      <c r="F120" s="8"/>
      <c r="G120" s="39">
        <f t="shared" ref="G120:G123" si="30">1 - (D120/C120)</f>
        <v>0.94915254237288138</v>
      </c>
      <c r="H120" s="8"/>
      <c r="I120" s="40">
        <f t="shared" ref="I120:I121" si="31">1-(E120/C120)</f>
        <v>0.97457627118644063</v>
      </c>
      <c r="J120" s="8"/>
      <c r="K120" s="16">
        <v>0.02</v>
      </c>
      <c r="L120" s="8"/>
      <c r="M120" s="16">
        <v>0.97</v>
      </c>
    </row>
    <row r="121" spans="1:13" ht="63.75" customHeight="1" x14ac:dyDescent="0.25">
      <c r="A121" s="21" t="s">
        <v>165</v>
      </c>
      <c r="B121" s="8" t="s">
        <v>16</v>
      </c>
      <c r="C121" s="8">
        <v>152</v>
      </c>
      <c r="D121" s="8">
        <v>5</v>
      </c>
      <c r="E121" s="8">
        <v>0</v>
      </c>
      <c r="F121" s="8"/>
      <c r="G121" s="39">
        <f t="shared" si="30"/>
        <v>0.96710526315789469</v>
      </c>
      <c r="H121" s="8"/>
      <c r="I121" s="40">
        <f t="shared" si="31"/>
        <v>1</v>
      </c>
      <c r="J121" s="8"/>
      <c r="K121" s="16">
        <v>0.03</v>
      </c>
      <c r="L121" s="8"/>
      <c r="M121" s="16">
        <v>1</v>
      </c>
    </row>
    <row r="122" spans="1:13" ht="49.5" customHeight="1" x14ac:dyDescent="0.25">
      <c r="A122" s="22" t="s">
        <v>113</v>
      </c>
      <c r="B122" s="23" t="s">
        <v>20</v>
      </c>
      <c r="C122" s="23">
        <v>160</v>
      </c>
      <c r="D122" s="30">
        <v>0</v>
      </c>
      <c r="E122" s="23" t="s">
        <v>23</v>
      </c>
      <c r="F122" s="7"/>
      <c r="G122" s="39">
        <f t="shared" si="30"/>
        <v>1</v>
      </c>
      <c r="H122" s="7"/>
      <c r="I122" s="23" t="s">
        <v>23</v>
      </c>
      <c r="J122" s="7"/>
      <c r="K122" s="30" t="s">
        <v>23</v>
      </c>
      <c r="L122" s="7"/>
      <c r="M122" s="14">
        <v>1</v>
      </c>
    </row>
    <row r="123" spans="1:13" ht="48.75" customHeight="1" x14ac:dyDescent="0.25">
      <c r="A123" s="22" t="s">
        <v>114</v>
      </c>
      <c r="B123" s="23" t="s">
        <v>25</v>
      </c>
      <c r="C123" s="23">
        <v>420</v>
      </c>
      <c r="D123" s="30">
        <v>4</v>
      </c>
      <c r="E123" s="23">
        <v>0</v>
      </c>
      <c r="F123" s="7"/>
      <c r="G123" s="39">
        <f t="shared" si="30"/>
        <v>0.99047619047619051</v>
      </c>
      <c r="H123" s="7"/>
      <c r="I123" s="40">
        <f>1-(E123/C123)</f>
        <v>1</v>
      </c>
      <c r="J123" s="7"/>
      <c r="K123" s="14">
        <v>0.01</v>
      </c>
      <c r="L123" s="7"/>
      <c r="M123" s="14">
        <v>1</v>
      </c>
    </row>
    <row r="124" spans="1:13" ht="15.75" customHeight="1" x14ac:dyDescent="0.25">
      <c r="A124" s="25"/>
      <c r="B124" s="26"/>
      <c r="C124" s="26"/>
      <c r="D124" s="27"/>
      <c r="E124" s="26"/>
      <c r="G124" s="10"/>
      <c r="I124" s="28"/>
      <c r="K124" s="10"/>
      <c r="M124" s="10"/>
    </row>
    <row r="125" spans="1:13" ht="15.75" customHeight="1" x14ac:dyDescent="0.25">
      <c r="A125" s="25"/>
      <c r="B125" s="26"/>
      <c r="C125" s="26"/>
      <c r="D125" s="27"/>
      <c r="E125" s="26"/>
      <c r="G125" s="10"/>
      <c r="I125" s="28"/>
      <c r="K125" s="10"/>
      <c r="M125" s="10"/>
    </row>
    <row r="126" spans="1:13" ht="15.75" customHeight="1" x14ac:dyDescent="0.25">
      <c r="A126" s="29"/>
      <c r="B126" s="26"/>
      <c r="C126" s="26"/>
      <c r="D126" s="27"/>
      <c r="E126" s="26"/>
      <c r="G126" s="10"/>
      <c r="I126" s="28"/>
      <c r="K126" s="10"/>
      <c r="M126" s="10"/>
    </row>
    <row r="127" spans="1:13" ht="15.75" customHeight="1" x14ac:dyDescent="0.25">
      <c r="A127" s="29"/>
      <c r="B127" s="26"/>
      <c r="C127" s="26"/>
      <c r="D127" s="27"/>
      <c r="E127" s="26"/>
      <c r="G127" s="10"/>
      <c r="I127" s="28"/>
      <c r="K127" s="10"/>
      <c r="M127" s="10"/>
    </row>
    <row r="128" spans="1:13" ht="15.75" customHeight="1" x14ac:dyDescent="0.25">
      <c r="A128" s="46"/>
      <c r="B128" s="47"/>
      <c r="C128" s="47"/>
      <c r="D128" s="48"/>
      <c r="E128" s="47"/>
      <c r="G128" s="10"/>
      <c r="I128" s="28"/>
      <c r="K128" s="10"/>
      <c r="M128" s="10"/>
    </row>
    <row r="129" spans="1:13" ht="15.75" customHeight="1" x14ac:dyDescent="0.25">
      <c r="A129" s="25"/>
      <c r="B129" s="26"/>
      <c r="C129" s="26"/>
      <c r="D129" s="27"/>
      <c r="E129" s="26"/>
      <c r="G129" s="10"/>
      <c r="I129" s="28"/>
      <c r="K129" s="10"/>
      <c r="M129" s="10"/>
    </row>
    <row r="130" spans="1:13" ht="15.75" customHeight="1" x14ac:dyDescent="0.25">
      <c r="A130" s="25"/>
      <c r="B130" s="26"/>
      <c r="C130" s="26"/>
      <c r="D130" s="27"/>
      <c r="E130" s="26"/>
      <c r="G130" s="10"/>
      <c r="I130" s="28"/>
      <c r="K130" s="10"/>
      <c r="M130" s="10"/>
    </row>
    <row r="131" spans="1:13" ht="15.75" customHeight="1" x14ac:dyDescent="0.25">
      <c r="A131" s="29"/>
      <c r="B131" s="26"/>
      <c r="C131" s="26"/>
      <c r="D131" s="27"/>
      <c r="E131" s="26"/>
      <c r="G131" s="10"/>
      <c r="I131" s="28"/>
      <c r="K131" s="10"/>
      <c r="M131" s="10"/>
    </row>
    <row r="132" spans="1:13" ht="15.75" customHeight="1" x14ac:dyDescent="0.25">
      <c r="A132" s="29"/>
      <c r="B132" s="26"/>
      <c r="C132" s="26"/>
      <c r="D132" s="27"/>
      <c r="E132" s="26"/>
      <c r="G132" s="10"/>
      <c r="I132" s="28"/>
      <c r="K132" s="10"/>
      <c r="M132" s="10"/>
    </row>
    <row r="133" spans="1:13" ht="15.75" customHeight="1" x14ac:dyDescent="0.25">
      <c r="A133" s="29"/>
      <c r="B133" s="26"/>
      <c r="C133" s="26"/>
      <c r="D133" s="27"/>
      <c r="E133" s="26"/>
      <c r="G133" s="10"/>
      <c r="I133" s="28"/>
      <c r="K133" s="10"/>
      <c r="M133" s="10"/>
    </row>
    <row r="134" spans="1:13" ht="15.75" customHeight="1" x14ac:dyDescent="0.25">
      <c r="A134" s="25"/>
      <c r="B134" s="26"/>
      <c r="C134" s="26"/>
      <c r="D134" s="27"/>
      <c r="E134" s="26"/>
      <c r="G134" s="10"/>
      <c r="I134" s="28"/>
      <c r="K134" s="10"/>
      <c r="M134" s="10"/>
    </row>
    <row r="135" spans="1:13" ht="15.75" customHeight="1" x14ac:dyDescent="0.25">
      <c r="A135" s="25"/>
      <c r="B135" s="26"/>
      <c r="C135" s="26"/>
      <c r="D135" s="27"/>
      <c r="E135" s="26"/>
      <c r="G135" s="10"/>
      <c r="I135" s="28"/>
      <c r="K135" s="10"/>
      <c r="M135" s="10"/>
    </row>
    <row r="136" spans="1:13" ht="15.75" customHeight="1" x14ac:dyDescent="0.25">
      <c r="A136" s="29"/>
      <c r="B136" s="26"/>
      <c r="C136" s="26"/>
      <c r="D136" s="27"/>
      <c r="E136" s="26"/>
      <c r="G136" s="10"/>
      <c r="I136" s="28"/>
      <c r="K136" s="10"/>
      <c r="M136" s="10"/>
    </row>
    <row r="137" spans="1:13" ht="15.75" customHeight="1" x14ac:dyDescent="0.25">
      <c r="A137" s="29"/>
      <c r="B137" s="26"/>
      <c r="C137" s="26"/>
      <c r="D137" s="27"/>
      <c r="E137" s="26"/>
      <c r="G137" s="10"/>
      <c r="I137" s="28"/>
      <c r="K137" s="10"/>
      <c r="M137" s="10"/>
    </row>
    <row r="138" spans="1:13" ht="15.75" customHeight="1" x14ac:dyDescent="0.25">
      <c r="A138" s="29"/>
      <c r="B138" s="26"/>
      <c r="C138" s="26"/>
      <c r="D138" s="27"/>
      <c r="E138" s="26"/>
      <c r="G138" s="10"/>
      <c r="I138" s="28"/>
      <c r="K138" s="10"/>
      <c r="M138" s="10"/>
    </row>
    <row r="139" spans="1:13" ht="15.75" customHeight="1" x14ac:dyDescent="0.25">
      <c r="A139" s="29"/>
      <c r="B139" s="26"/>
      <c r="C139" s="26"/>
      <c r="D139" s="27"/>
      <c r="E139" s="26"/>
      <c r="G139" s="10"/>
      <c r="I139" s="28"/>
      <c r="K139" s="10"/>
      <c r="M139" s="10"/>
    </row>
    <row r="140" spans="1:13" ht="15.75" customHeight="1" x14ac:dyDescent="0.25">
      <c r="A140" s="29"/>
      <c r="B140" s="26"/>
      <c r="C140" s="26"/>
      <c r="D140" s="27"/>
      <c r="E140" s="26"/>
      <c r="G140" s="10"/>
      <c r="I140" s="28"/>
      <c r="K140" s="10"/>
      <c r="M140" s="10"/>
    </row>
    <row r="141" spans="1:13" ht="15.75" customHeight="1" x14ac:dyDescent="0.25">
      <c r="A141" s="25"/>
      <c r="B141" s="26"/>
      <c r="C141" s="26"/>
      <c r="D141" s="27"/>
      <c r="E141" s="26"/>
      <c r="G141" s="10"/>
      <c r="I141" s="28"/>
      <c r="K141" s="10"/>
      <c r="M141" s="10"/>
    </row>
    <row r="142" spans="1:13" ht="15.75" customHeight="1" x14ac:dyDescent="0.25">
      <c r="A142" s="29"/>
      <c r="B142" s="26"/>
      <c r="C142" s="26"/>
      <c r="D142" s="27"/>
      <c r="E142" s="26"/>
      <c r="G142" s="10"/>
      <c r="I142" s="28"/>
      <c r="K142" s="10"/>
      <c r="M142" s="10"/>
    </row>
    <row r="143" spans="1:13" ht="15.75" customHeight="1" x14ac:dyDescent="0.25">
      <c r="A143" s="29"/>
      <c r="B143" s="26"/>
      <c r="C143" s="26"/>
      <c r="D143" s="27"/>
      <c r="E143" s="26"/>
      <c r="G143" s="10"/>
      <c r="I143" s="28"/>
      <c r="K143" s="10"/>
      <c r="M143" s="10"/>
    </row>
    <row r="144" spans="1:13" ht="15.75" customHeight="1" x14ac:dyDescent="0.25">
      <c r="A144" s="29"/>
      <c r="B144" s="26"/>
      <c r="C144" s="26"/>
      <c r="D144" s="27"/>
      <c r="E144" s="26"/>
      <c r="G144" s="10"/>
      <c r="I144" s="28"/>
      <c r="K144" s="10"/>
      <c r="M144" s="10"/>
    </row>
    <row r="145" spans="1:14" ht="15.75" customHeight="1" x14ac:dyDescent="0.25">
      <c r="A145" s="29"/>
      <c r="B145" s="26"/>
      <c r="C145" s="26"/>
      <c r="D145" s="27"/>
      <c r="E145" s="26"/>
      <c r="G145" s="10"/>
      <c r="I145" s="28"/>
      <c r="K145" s="10"/>
      <c r="M145" s="10"/>
    </row>
    <row r="146" spans="1:14" ht="15.75" customHeight="1" x14ac:dyDescent="0.25">
      <c r="A146" s="46"/>
      <c r="B146" s="47"/>
      <c r="C146" s="47"/>
      <c r="D146" s="48"/>
      <c r="E146" s="47"/>
      <c r="G146" s="10"/>
      <c r="I146" s="28"/>
      <c r="K146" s="10"/>
      <c r="M146" s="10"/>
    </row>
    <row r="147" spans="1:14" ht="15.75" customHeight="1" x14ac:dyDescent="0.25">
      <c r="A147" s="46"/>
      <c r="B147" s="47"/>
      <c r="C147" s="47"/>
      <c r="D147" s="48"/>
      <c r="E147" s="47"/>
      <c r="G147" s="10"/>
      <c r="I147" s="28"/>
      <c r="K147" s="10"/>
      <c r="M147" s="10"/>
    </row>
    <row r="148" spans="1:14" ht="15.75" customHeight="1" x14ac:dyDescent="0.25">
      <c r="A148" s="25"/>
      <c r="C148" s="26"/>
      <c r="D148" s="27"/>
      <c r="E148" s="26"/>
      <c r="G148" s="10"/>
      <c r="I148" s="28"/>
      <c r="K148" s="10"/>
      <c r="M148" s="10"/>
    </row>
    <row r="149" spans="1:14" ht="15.75" customHeight="1" x14ac:dyDescent="0.25">
      <c r="A149" s="29"/>
      <c r="B149" s="26"/>
      <c r="C149" s="26"/>
      <c r="D149" s="27"/>
      <c r="E149" s="26"/>
      <c r="G149" s="10"/>
      <c r="I149" s="28"/>
      <c r="K149" s="10"/>
      <c r="M149" s="10"/>
    </row>
    <row r="150" spans="1:14" ht="15.75" customHeight="1" x14ac:dyDescent="0.25">
      <c r="A150" s="29"/>
      <c r="B150" s="26"/>
      <c r="C150" s="47"/>
      <c r="D150" s="48"/>
      <c r="E150" s="47"/>
      <c r="G150" s="10"/>
      <c r="I150" s="28"/>
      <c r="K150" s="10"/>
      <c r="M150" s="10"/>
    </row>
    <row r="151" spans="1:14" ht="15.75" customHeight="1" x14ac:dyDescent="0.25">
      <c r="A151" s="29"/>
      <c r="B151" s="47"/>
      <c r="C151" s="47"/>
      <c r="D151" s="48"/>
      <c r="E151" s="47"/>
      <c r="G151" s="10"/>
      <c r="I151" s="28"/>
      <c r="K151" s="10"/>
      <c r="M151" s="10"/>
    </row>
    <row r="152" spans="1:14" ht="15.75" customHeight="1" x14ac:dyDescent="0.25">
      <c r="A152" s="29"/>
      <c r="B152" s="47"/>
      <c r="C152" s="47"/>
      <c r="D152" s="48"/>
      <c r="E152" s="47"/>
      <c r="G152" s="10"/>
      <c r="I152" s="28"/>
      <c r="K152" s="10"/>
      <c r="M152" s="10"/>
    </row>
    <row r="153" spans="1:14" ht="15.75" customHeight="1" x14ac:dyDescent="0.25">
      <c r="A153" s="25"/>
      <c r="B153" s="26"/>
      <c r="C153" s="26"/>
      <c r="D153" s="27"/>
      <c r="E153" s="26"/>
      <c r="G153" s="33"/>
      <c r="I153" s="28"/>
      <c r="K153" s="10"/>
      <c r="M153" s="10"/>
    </row>
    <row r="154" spans="1:14" ht="15.75" customHeight="1" x14ac:dyDescent="0.25">
      <c r="A154" s="25"/>
      <c r="B154" s="26"/>
      <c r="C154" s="26"/>
      <c r="D154" s="27"/>
      <c r="E154" s="26"/>
      <c r="G154" s="10"/>
      <c r="I154" s="28"/>
      <c r="K154" s="10"/>
      <c r="M154" s="10"/>
    </row>
    <row r="155" spans="1:14" ht="15.75" customHeight="1" x14ac:dyDescent="0.25">
      <c r="A155" s="25"/>
      <c r="B155" s="26"/>
      <c r="C155" s="26"/>
      <c r="D155" s="27"/>
      <c r="E155" s="26"/>
      <c r="G155" s="10"/>
      <c r="I155" s="28"/>
      <c r="K155" s="10"/>
      <c r="M155" s="10"/>
    </row>
    <row r="156" spans="1:14" ht="15.75" customHeight="1" x14ac:dyDescent="0.25">
      <c r="A156" s="25"/>
      <c r="B156" s="26"/>
      <c r="C156" s="26"/>
      <c r="D156" s="27"/>
      <c r="E156" s="26"/>
      <c r="G156" s="10"/>
      <c r="I156" s="28"/>
      <c r="M156" s="10"/>
    </row>
    <row r="157" spans="1:14" ht="15.75" customHeight="1" x14ac:dyDescent="0.25">
      <c r="A157" s="29"/>
      <c r="B157" s="26"/>
      <c r="C157" s="26"/>
      <c r="D157" s="27"/>
      <c r="E157" s="26"/>
      <c r="G157" s="10"/>
      <c r="I157" s="28"/>
      <c r="K157" s="10"/>
      <c r="M157" s="10"/>
      <c r="N157" s="17"/>
    </row>
    <row r="158" spans="1:14" ht="15.75" customHeight="1" x14ac:dyDescent="0.25">
      <c r="A158" s="29"/>
      <c r="B158" s="26"/>
      <c r="C158" s="26"/>
      <c r="D158" s="27"/>
      <c r="E158" s="26"/>
      <c r="G158" s="10"/>
      <c r="I158" s="28"/>
      <c r="K158" s="10"/>
      <c r="M158" s="10"/>
      <c r="N158" s="17"/>
    </row>
    <row r="159" spans="1:14" ht="15.75" customHeight="1" x14ac:dyDescent="0.25">
      <c r="A159" s="29"/>
      <c r="B159" s="26"/>
      <c r="C159" s="26"/>
      <c r="D159" s="27"/>
      <c r="E159" s="26"/>
      <c r="G159" s="10"/>
      <c r="I159" s="28"/>
      <c r="K159" s="10"/>
      <c r="M159" s="10"/>
      <c r="N159" s="17"/>
    </row>
    <row r="160" spans="1:14" ht="15.75" customHeight="1" x14ac:dyDescent="0.25">
      <c r="A160" s="29"/>
      <c r="B160" s="26"/>
      <c r="C160" s="26"/>
      <c r="D160" s="27"/>
      <c r="E160" s="26"/>
      <c r="G160" s="10"/>
      <c r="I160" s="28"/>
      <c r="K160" s="10"/>
      <c r="M160" s="10"/>
    </row>
    <row r="161" spans="1:14" ht="15.75" customHeight="1" x14ac:dyDescent="0.25">
      <c r="A161" s="29"/>
      <c r="B161" s="26"/>
      <c r="C161" s="26"/>
      <c r="D161" s="27"/>
      <c r="E161" s="26"/>
      <c r="G161" s="10"/>
      <c r="I161" s="28"/>
      <c r="K161" s="10"/>
      <c r="M161" s="10"/>
    </row>
    <row r="162" spans="1:14" ht="15.75" customHeight="1" x14ac:dyDescent="0.25">
      <c r="A162" s="29"/>
      <c r="B162" s="26"/>
      <c r="C162" s="26"/>
      <c r="D162" s="27"/>
      <c r="E162" s="26"/>
      <c r="G162" s="10"/>
      <c r="I162" s="28"/>
      <c r="K162" s="10"/>
      <c r="M162" s="10"/>
    </row>
    <row r="163" spans="1:14" ht="15.75" customHeight="1" x14ac:dyDescent="0.25">
      <c r="A163" s="29"/>
      <c r="B163" s="26"/>
      <c r="C163" s="26"/>
      <c r="D163" s="27"/>
      <c r="E163" s="26"/>
      <c r="G163" s="10"/>
      <c r="I163" s="28"/>
      <c r="K163" s="10"/>
      <c r="M163" s="10"/>
    </row>
    <row r="164" spans="1:14" ht="15.75" customHeight="1" x14ac:dyDescent="0.25">
      <c r="A164" s="25"/>
      <c r="B164" s="26"/>
      <c r="C164" s="26"/>
      <c r="D164" s="27"/>
      <c r="E164" s="26"/>
      <c r="G164" s="10"/>
      <c r="I164" s="28"/>
      <c r="K164" s="10"/>
      <c r="M164" s="10"/>
    </row>
    <row r="165" spans="1:14" ht="15.75" customHeight="1" x14ac:dyDescent="0.25">
      <c r="A165" s="29"/>
      <c r="B165" s="26"/>
      <c r="C165" s="26"/>
      <c r="D165" s="27"/>
      <c r="E165" s="26"/>
      <c r="G165" s="10"/>
      <c r="I165" s="28"/>
      <c r="K165" s="10"/>
      <c r="M165" s="10"/>
    </row>
    <row r="166" spans="1:14" ht="15.75" customHeight="1" x14ac:dyDescent="0.25">
      <c r="A166" s="29"/>
      <c r="B166" s="26"/>
      <c r="C166" s="26"/>
      <c r="D166" s="27"/>
      <c r="E166" s="26"/>
      <c r="G166" s="10"/>
      <c r="I166" s="28"/>
      <c r="K166" s="10"/>
      <c r="M166" s="10"/>
      <c r="N166" s="17"/>
    </row>
    <row r="167" spans="1:14" ht="15.75" customHeight="1" x14ac:dyDescent="0.25">
      <c r="A167" s="29"/>
      <c r="B167" s="26"/>
      <c r="C167" s="26"/>
      <c r="D167" s="27"/>
      <c r="E167" s="26"/>
      <c r="G167" s="10"/>
      <c r="I167" s="28"/>
      <c r="K167" s="10"/>
      <c r="M167" s="10"/>
    </row>
    <row r="168" spans="1:14" ht="15.75" customHeight="1" x14ac:dyDescent="0.25">
      <c r="A168" s="29"/>
      <c r="B168" s="26"/>
      <c r="C168" s="26"/>
      <c r="D168" s="27"/>
      <c r="E168" s="26"/>
      <c r="G168" s="10"/>
      <c r="I168" s="28"/>
      <c r="K168" s="10"/>
      <c r="M168" s="10"/>
      <c r="N168" s="17"/>
    </row>
    <row r="169" spans="1:14" ht="15.75" customHeight="1" x14ac:dyDescent="0.25">
      <c r="A169" s="29"/>
      <c r="B169" s="26"/>
      <c r="C169" s="26"/>
      <c r="D169" s="27"/>
      <c r="E169" s="26"/>
      <c r="G169" s="10"/>
      <c r="I169" s="28"/>
      <c r="K169" s="10"/>
      <c r="M169" s="10"/>
    </row>
    <row r="170" spans="1:14" ht="15.75" customHeight="1" x14ac:dyDescent="0.25">
      <c r="A170" s="29"/>
      <c r="B170" s="26"/>
      <c r="C170" s="26"/>
      <c r="D170" s="27"/>
      <c r="E170" s="26"/>
      <c r="G170" s="10"/>
      <c r="I170" s="28"/>
      <c r="K170" s="10"/>
      <c r="M170" s="10"/>
    </row>
    <row r="171" spans="1:14" ht="15.75" customHeight="1" x14ac:dyDescent="0.25">
      <c r="A171" s="25"/>
      <c r="B171" s="26"/>
      <c r="C171" s="26"/>
      <c r="D171" s="27"/>
      <c r="E171" s="26"/>
      <c r="G171" s="10"/>
      <c r="I171" s="28"/>
      <c r="K171" s="10"/>
      <c r="M171" s="10"/>
    </row>
    <row r="172" spans="1:14" ht="15.75" customHeight="1" x14ac:dyDescent="0.25">
      <c r="A172" s="25"/>
      <c r="B172" s="26"/>
      <c r="C172" s="26"/>
      <c r="D172" s="27"/>
      <c r="E172" s="26"/>
      <c r="G172" s="10"/>
      <c r="I172" s="28"/>
      <c r="K172" s="10"/>
      <c r="M172" s="10"/>
    </row>
    <row r="173" spans="1:14" ht="15.75" customHeight="1" x14ac:dyDescent="0.25">
      <c r="A173" s="46"/>
      <c r="B173" s="47"/>
      <c r="C173" s="47"/>
      <c r="D173" s="48"/>
      <c r="E173" s="47"/>
      <c r="G173" s="10"/>
      <c r="I173" s="28"/>
      <c r="K173" s="10"/>
      <c r="M173" s="10"/>
      <c r="N173" s="17"/>
    </row>
    <row r="174" spans="1:14" ht="15.75" customHeight="1" x14ac:dyDescent="0.25">
      <c r="A174" s="29"/>
      <c r="B174" s="26"/>
      <c r="C174" s="26"/>
      <c r="D174" s="27"/>
      <c r="E174" s="26"/>
      <c r="G174" s="10"/>
      <c r="I174" s="28"/>
      <c r="K174" s="10"/>
      <c r="M174" s="10"/>
    </row>
    <row r="175" spans="1:14" ht="15.75" customHeight="1" x14ac:dyDescent="0.25">
      <c r="A175" s="25"/>
      <c r="B175" s="26"/>
      <c r="C175" s="26"/>
      <c r="D175" s="27"/>
      <c r="E175" s="26"/>
      <c r="G175" s="10"/>
      <c r="I175" s="28"/>
      <c r="K175" s="10"/>
      <c r="M175" s="10"/>
    </row>
    <row r="176" spans="1:14" ht="15.75" customHeight="1" x14ac:dyDescent="0.25">
      <c r="A176" s="25"/>
      <c r="B176" s="26"/>
      <c r="C176" s="26"/>
      <c r="D176" s="27"/>
      <c r="E176" s="26"/>
      <c r="G176" s="10"/>
      <c r="I176" s="28"/>
      <c r="K176" s="10"/>
      <c r="M176" s="10"/>
    </row>
    <row r="177" spans="1:14" ht="15.75" customHeight="1" x14ac:dyDescent="0.25">
      <c r="A177" s="29"/>
      <c r="B177" s="26"/>
      <c r="C177" s="26"/>
      <c r="D177" s="27"/>
      <c r="E177" s="26"/>
      <c r="G177" s="10"/>
      <c r="I177" s="28"/>
      <c r="K177" s="10"/>
      <c r="M177" s="10"/>
      <c r="N177" s="17"/>
    </row>
    <row r="178" spans="1:14" ht="15.75" customHeight="1" x14ac:dyDescent="0.25">
      <c r="A178" s="25"/>
      <c r="B178" s="26"/>
      <c r="C178" s="26"/>
      <c r="D178" s="27"/>
      <c r="E178" s="26"/>
      <c r="G178" s="10"/>
      <c r="I178" s="28"/>
      <c r="K178" s="10"/>
      <c r="M178" s="10"/>
    </row>
    <row r="179" spans="1:14" ht="15.75" customHeight="1" x14ac:dyDescent="0.25">
      <c r="A179" s="25"/>
      <c r="B179" s="26"/>
      <c r="C179" s="26"/>
      <c r="D179" s="27"/>
      <c r="E179" s="26"/>
      <c r="G179" s="10"/>
      <c r="I179" s="28"/>
      <c r="K179" s="10"/>
      <c r="M179" s="10"/>
    </row>
    <row r="180" spans="1:14" ht="15.75" customHeight="1" x14ac:dyDescent="0.25">
      <c r="A180" s="29"/>
      <c r="B180" s="26"/>
      <c r="C180" s="26"/>
      <c r="D180" s="27"/>
      <c r="E180" s="26"/>
      <c r="G180" s="10"/>
      <c r="I180" s="28"/>
      <c r="K180" s="10"/>
      <c r="M180" s="10"/>
    </row>
    <row r="181" spans="1:14" ht="15.75" customHeight="1" x14ac:dyDescent="0.25">
      <c r="A181" s="25"/>
      <c r="B181" s="26"/>
      <c r="C181" s="26"/>
      <c r="D181" s="27"/>
      <c r="E181" s="26"/>
      <c r="G181" s="10"/>
      <c r="H181" s="10"/>
      <c r="I181" s="28"/>
      <c r="J181" s="10"/>
      <c r="K181" s="10"/>
      <c r="L181" s="10"/>
      <c r="M181" s="10"/>
    </row>
    <row r="182" spans="1:14" ht="15.75" customHeight="1" x14ac:dyDescent="0.25">
      <c r="A182" s="25"/>
      <c r="B182" s="49"/>
      <c r="C182" s="49"/>
      <c r="D182" s="49"/>
      <c r="E182" s="49"/>
      <c r="F182" s="50"/>
      <c r="G182" s="10"/>
      <c r="H182" s="50"/>
      <c r="I182" s="28"/>
      <c r="J182" s="50"/>
      <c r="K182" s="10"/>
      <c r="L182" s="50"/>
      <c r="M182" s="10"/>
    </row>
    <row r="183" spans="1:14" ht="15.75" customHeight="1" x14ac:dyDescent="0.25"/>
    <row r="184" spans="1:14" ht="15.75" customHeight="1" x14ac:dyDescent="0.25">
      <c r="K184" s="51" t="s">
        <v>166</v>
      </c>
    </row>
    <row r="185" spans="1:14" ht="15.75" customHeight="1" x14ac:dyDescent="0.25"/>
    <row r="186" spans="1:14" ht="15.75" customHeight="1" x14ac:dyDescent="0.25"/>
    <row r="187" spans="1:14" ht="15.75" customHeight="1" x14ac:dyDescent="0.25"/>
    <row r="188" spans="1:14" ht="15.75" customHeight="1" x14ac:dyDescent="0.25"/>
    <row r="189" spans="1:14" ht="15.75" customHeight="1" x14ac:dyDescent="0.25"/>
    <row r="190" spans="1:14" ht="15.75" customHeight="1" x14ac:dyDescent="0.25"/>
    <row r="191" spans="1:14" ht="15.75" customHeight="1" x14ac:dyDescent="0.25"/>
    <row r="192" spans="1:14"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sheetData>
  <mergeCells count="75">
    <mergeCell ref="M48:M50"/>
    <mergeCell ref="M51:M53"/>
    <mergeCell ref="A16:A17"/>
    <mergeCell ref="B16:B17"/>
    <mergeCell ref="A20:A21"/>
    <mergeCell ref="B20:B21"/>
    <mergeCell ref="B22:B23"/>
    <mergeCell ref="J14:J15"/>
    <mergeCell ref="K14:K15"/>
    <mergeCell ref="L14:L15"/>
    <mergeCell ref="A1:M1"/>
    <mergeCell ref="A6:A7"/>
    <mergeCell ref="B6:B7"/>
    <mergeCell ref="A8:A9"/>
    <mergeCell ref="B8:B9"/>
    <mergeCell ref="A14:A15"/>
    <mergeCell ref="B14:B15"/>
    <mergeCell ref="M14:M15"/>
    <mergeCell ref="C14:C15"/>
    <mergeCell ref="D14:D15"/>
    <mergeCell ref="E14:E15"/>
    <mergeCell ref="F14:F15"/>
    <mergeCell ref="G14:G15"/>
    <mergeCell ref="H14:H15"/>
    <mergeCell ref="I14:I15"/>
    <mergeCell ref="L54:L55"/>
    <mergeCell ref="M54:M55"/>
    <mergeCell ref="L56:L57"/>
    <mergeCell ref="M56:M57"/>
    <mergeCell ref="F54:F55"/>
    <mergeCell ref="F56:F57"/>
    <mergeCell ref="G56:G57"/>
    <mergeCell ref="H56:H57"/>
    <mergeCell ref="I56:I57"/>
    <mergeCell ref="J56:J57"/>
    <mergeCell ref="K56:K57"/>
    <mergeCell ref="K48:K50"/>
    <mergeCell ref="G51:G53"/>
    <mergeCell ref="K51:K53"/>
    <mergeCell ref="G54:G55"/>
    <mergeCell ref="H54:H55"/>
    <mergeCell ref="I54:I55"/>
    <mergeCell ref="J54:J55"/>
    <mergeCell ref="K54:K55"/>
    <mergeCell ref="I48:I50"/>
    <mergeCell ref="I51:I53"/>
    <mergeCell ref="C48:C50"/>
    <mergeCell ref="D48:D50"/>
    <mergeCell ref="E48:E50"/>
    <mergeCell ref="G48:G50"/>
    <mergeCell ref="A76:A80"/>
    <mergeCell ref="A82:A85"/>
    <mergeCell ref="A22:A23"/>
    <mergeCell ref="A24:A25"/>
    <mergeCell ref="B24:B25"/>
    <mergeCell ref="A26:A27"/>
    <mergeCell ref="B26:B27"/>
    <mergeCell ref="A48:A50"/>
    <mergeCell ref="B48:B50"/>
    <mergeCell ref="E54:E55"/>
    <mergeCell ref="A56:A57"/>
    <mergeCell ref="B56:B57"/>
    <mergeCell ref="E56:E57"/>
    <mergeCell ref="A68:A71"/>
    <mergeCell ref="C56:C57"/>
    <mergeCell ref="D56:D57"/>
    <mergeCell ref="A54:A55"/>
    <mergeCell ref="B54:B55"/>
    <mergeCell ref="C54:C55"/>
    <mergeCell ref="D54:D55"/>
    <mergeCell ref="A51:A53"/>
    <mergeCell ref="B51:B53"/>
    <mergeCell ref="C51:C53"/>
    <mergeCell ref="D51:D53"/>
    <mergeCell ref="E51:E53"/>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86"/>
  <sheetViews>
    <sheetView workbookViewId="0">
      <pane ySplit="2" topLeftCell="A3" activePane="bottomLeft" state="frozen"/>
      <selection pane="bottomLeft" activeCell="B4" sqref="B4"/>
    </sheetView>
  </sheetViews>
  <sheetFormatPr defaultColWidth="14.42578125" defaultRowHeight="15" customHeight="1" x14ac:dyDescent="0.25"/>
  <cols>
    <col min="1" max="1" width="38.7109375" customWidth="1"/>
    <col min="2" max="2" width="8.7109375" customWidth="1"/>
    <col min="3" max="3" width="11.140625" customWidth="1"/>
    <col min="4" max="4" width="10" customWidth="1"/>
    <col min="5" max="5" width="10.7109375" customWidth="1"/>
    <col min="6" max="6" width="1.5703125" customWidth="1"/>
    <col min="7" max="7" width="9.85546875" customWidth="1"/>
    <col min="8" max="8" width="1.5703125" customWidth="1"/>
    <col min="9" max="9" width="9.5703125" customWidth="1"/>
    <col min="10" max="10" width="2.140625" customWidth="1"/>
    <col min="11" max="11" width="8.7109375" customWidth="1"/>
    <col min="12" max="12" width="2" customWidth="1"/>
    <col min="13" max="13" width="10" customWidth="1"/>
  </cols>
  <sheetData>
    <row r="1" spans="1:15" ht="27" x14ac:dyDescent="0.35">
      <c r="A1" s="55" t="s">
        <v>167</v>
      </c>
      <c r="B1" s="56"/>
      <c r="C1" s="56"/>
      <c r="D1" s="56"/>
      <c r="E1" s="56"/>
      <c r="F1" s="56"/>
      <c r="G1" s="56"/>
      <c r="H1" s="56"/>
      <c r="I1" s="56"/>
      <c r="J1" s="56"/>
      <c r="K1" s="56"/>
      <c r="L1" s="56"/>
      <c r="M1" s="56"/>
    </row>
    <row r="2" spans="1:15" ht="69" customHeight="1" x14ac:dyDescent="0.25">
      <c r="A2" s="52" t="s">
        <v>1</v>
      </c>
      <c r="B2" s="3" t="s">
        <v>2</v>
      </c>
      <c r="C2" s="3" t="s">
        <v>3</v>
      </c>
      <c r="D2" s="2" t="s">
        <v>4</v>
      </c>
      <c r="E2" s="2" t="s">
        <v>5</v>
      </c>
      <c r="F2" s="4"/>
      <c r="G2" s="5" t="s">
        <v>6</v>
      </c>
      <c r="H2" s="4"/>
      <c r="I2" s="5" t="s">
        <v>7</v>
      </c>
      <c r="J2" s="4"/>
      <c r="K2" s="2" t="s">
        <v>168</v>
      </c>
      <c r="L2" s="4"/>
      <c r="M2" s="2" t="s">
        <v>9</v>
      </c>
    </row>
    <row r="3" spans="1:15" ht="15.75" x14ac:dyDescent="0.25">
      <c r="A3" s="25" t="s">
        <v>10</v>
      </c>
      <c r="B3" s="23"/>
      <c r="C3" s="23"/>
      <c r="D3" s="30"/>
      <c r="E3" s="23"/>
      <c r="F3" s="23"/>
      <c r="G3" s="14"/>
      <c r="H3" s="23"/>
      <c r="I3" s="15"/>
      <c r="J3" s="23"/>
      <c r="K3" s="14"/>
      <c r="L3" s="23"/>
      <c r="M3" s="14"/>
    </row>
    <row r="4" spans="1:15" ht="15.75" x14ac:dyDescent="0.25">
      <c r="A4" s="29" t="s">
        <v>169</v>
      </c>
      <c r="B4" s="23" t="s">
        <v>12</v>
      </c>
      <c r="C4" s="23">
        <v>431</v>
      </c>
      <c r="D4" s="30">
        <v>93</v>
      </c>
      <c r="E4" s="23">
        <v>49</v>
      </c>
      <c r="F4" s="23"/>
      <c r="G4" s="14">
        <f t="shared" ref="G4:G7" si="0">1 - (D4/C4)</f>
        <v>0.78422273781902552</v>
      </c>
      <c r="H4" s="23"/>
      <c r="I4" s="15">
        <f t="shared" ref="I4:I7" si="1">1-(E4/C4)</f>
        <v>0.88631090487238984</v>
      </c>
      <c r="J4" s="23"/>
      <c r="K4" s="14">
        <v>0.11</v>
      </c>
      <c r="L4" s="23"/>
      <c r="M4" s="14">
        <v>0.89</v>
      </c>
    </row>
    <row r="5" spans="1:15" ht="31.5" x14ac:dyDescent="0.25">
      <c r="A5" s="24" t="s">
        <v>119</v>
      </c>
      <c r="B5" s="23" t="s">
        <v>16</v>
      </c>
      <c r="C5" s="23">
        <v>431</v>
      </c>
      <c r="D5" s="30">
        <v>93</v>
      </c>
      <c r="E5" s="23">
        <v>49</v>
      </c>
      <c r="F5" s="23"/>
      <c r="G5" s="14">
        <f t="shared" si="0"/>
        <v>0.78422273781902552</v>
      </c>
      <c r="H5" s="23"/>
      <c r="I5" s="15">
        <f t="shared" si="1"/>
        <v>0.88631090487238984</v>
      </c>
      <c r="J5" s="23"/>
      <c r="K5" s="14">
        <v>0.11</v>
      </c>
      <c r="L5" s="23"/>
      <c r="M5" s="14">
        <v>0.89</v>
      </c>
    </row>
    <row r="6" spans="1:15" ht="47.25" x14ac:dyDescent="0.25">
      <c r="A6" s="24" t="s">
        <v>170</v>
      </c>
      <c r="B6" s="23" t="s">
        <v>20</v>
      </c>
      <c r="C6" s="23">
        <v>430</v>
      </c>
      <c r="D6" s="30">
        <v>280</v>
      </c>
      <c r="E6" s="23">
        <v>70</v>
      </c>
      <c r="F6" s="23"/>
      <c r="G6" s="14">
        <f t="shared" si="0"/>
        <v>0.34883720930232553</v>
      </c>
      <c r="H6" s="23"/>
      <c r="I6" s="15">
        <f t="shared" si="1"/>
        <v>0.83720930232558133</v>
      </c>
      <c r="J6" s="23"/>
      <c r="K6" s="14">
        <v>0.49</v>
      </c>
      <c r="L6" s="23"/>
      <c r="M6" s="14">
        <v>0.84</v>
      </c>
    </row>
    <row r="7" spans="1:15" ht="31.5" x14ac:dyDescent="0.25">
      <c r="A7" s="24" t="s">
        <v>11</v>
      </c>
      <c r="B7" s="23" t="s">
        <v>25</v>
      </c>
      <c r="C7" s="23">
        <v>360</v>
      </c>
      <c r="D7" s="30">
        <v>226</v>
      </c>
      <c r="E7" s="23">
        <v>125</v>
      </c>
      <c r="F7" s="23"/>
      <c r="G7" s="14">
        <f t="shared" si="0"/>
        <v>0.37222222222222223</v>
      </c>
      <c r="H7" s="23"/>
      <c r="I7" s="15">
        <f t="shared" si="1"/>
        <v>0.65277777777777779</v>
      </c>
      <c r="J7" s="23"/>
      <c r="K7" s="14">
        <v>0.28000000000000003</v>
      </c>
      <c r="L7" s="23"/>
      <c r="M7" s="14">
        <v>0.65</v>
      </c>
    </row>
    <row r="8" spans="1:15" ht="15.75" x14ac:dyDescent="0.25">
      <c r="A8" s="29"/>
      <c r="B8" s="26"/>
      <c r="C8" s="26"/>
      <c r="D8" s="27"/>
      <c r="E8" s="26"/>
      <c r="F8" s="51"/>
      <c r="G8" s="10"/>
      <c r="H8" s="51"/>
      <c r="I8" s="28"/>
      <c r="J8" s="51"/>
      <c r="K8" s="10"/>
      <c r="L8" s="51"/>
      <c r="M8" s="10"/>
    </row>
    <row r="9" spans="1:15" ht="15.75" x14ac:dyDescent="0.25">
      <c r="A9" s="25" t="s">
        <v>171</v>
      </c>
      <c r="B9" s="23"/>
      <c r="C9" s="26"/>
      <c r="D9" s="27"/>
      <c r="E9" s="26"/>
      <c r="F9" s="51"/>
      <c r="G9" s="10"/>
      <c r="H9" s="51"/>
      <c r="I9" s="28"/>
      <c r="J9" s="51"/>
      <c r="K9" s="10"/>
      <c r="L9" s="51"/>
      <c r="M9" s="10"/>
    </row>
    <row r="10" spans="1:15" ht="15.75" x14ac:dyDescent="0.25">
      <c r="A10" s="29" t="s">
        <v>169</v>
      </c>
      <c r="B10" s="23" t="s">
        <v>12</v>
      </c>
      <c r="C10" s="26">
        <v>325</v>
      </c>
      <c r="D10" s="27">
        <v>164</v>
      </c>
      <c r="E10" s="26">
        <v>109</v>
      </c>
      <c r="F10" s="51"/>
      <c r="G10" s="14">
        <f t="shared" ref="G10:G13" si="2">1 - (D10/C10)</f>
        <v>0.49538461538461542</v>
      </c>
      <c r="H10" s="51"/>
      <c r="I10" s="15">
        <f t="shared" ref="I10:I13" si="3">1-(E10/C10)</f>
        <v>0.66461538461538461</v>
      </c>
      <c r="J10" s="51"/>
      <c r="K10" s="10">
        <v>0.16</v>
      </c>
      <c r="L10" s="51"/>
      <c r="M10" s="10">
        <v>0.66</v>
      </c>
    </row>
    <row r="11" spans="1:15" ht="31.5" x14ac:dyDescent="0.25">
      <c r="A11" s="24" t="s">
        <v>119</v>
      </c>
      <c r="B11" s="23" t="s">
        <v>16</v>
      </c>
      <c r="C11" s="23">
        <v>325</v>
      </c>
      <c r="D11" s="30">
        <v>164</v>
      </c>
      <c r="E11" s="23">
        <v>109</v>
      </c>
      <c r="F11" s="53"/>
      <c r="G11" s="14">
        <f t="shared" si="2"/>
        <v>0.49538461538461542</v>
      </c>
      <c r="H11" s="53"/>
      <c r="I11" s="15">
        <f t="shared" si="3"/>
        <v>0.66461538461538461</v>
      </c>
      <c r="J11" s="53"/>
      <c r="K11" s="14">
        <v>0.16</v>
      </c>
      <c r="L11" s="53"/>
      <c r="M11" s="14">
        <v>0.66</v>
      </c>
    </row>
    <row r="12" spans="1:15" ht="47.25" x14ac:dyDescent="0.25">
      <c r="A12" s="24" t="s">
        <v>170</v>
      </c>
      <c r="B12" s="23" t="s">
        <v>20</v>
      </c>
      <c r="C12" s="23">
        <v>315</v>
      </c>
      <c r="D12" s="30">
        <v>173</v>
      </c>
      <c r="E12" s="23">
        <v>38</v>
      </c>
      <c r="F12" s="53"/>
      <c r="G12" s="14">
        <f t="shared" si="2"/>
        <v>0.45079365079365075</v>
      </c>
      <c r="H12" s="53"/>
      <c r="I12" s="15">
        <f t="shared" si="3"/>
        <v>0.87936507936507935</v>
      </c>
      <c r="J12" s="53"/>
      <c r="K12" s="14">
        <v>0.43</v>
      </c>
      <c r="L12" s="53"/>
      <c r="M12" s="14">
        <v>0.88</v>
      </c>
    </row>
    <row r="13" spans="1:15" ht="31.5" x14ac:dyDescent="0.25">
      <c r="A13" s="24" t="s">
        <v>11</v>
      </c>
      <c r="B13" s="23" t="s">
        <v>25</v>
      </c>
      <c r="C13" s="23">
        <v>300</v>
      </c>
      <c r="D13" s="30">
        <v>188</v>
      </c>
      <c r="E13" s="23">
        <v>111</v>
      </c>
      <c r="F13" s="53"/>
      <c r="G13" s="14">
        <f t="shared" si="2"/>
        <v>0.37333333333333329</v>
      </c>
      <c r="H13" s="53"/>
      <c r="I13" s="15">
        <f t="shared" si="3"/>
        <v>0.63</v>
      </c>
      <c r="J13" s="53"/>
      <c r="K13" s="14">
        <v>0.26</v>
      </c>
      <c r="L13" s="53"/>
      <c r="M13" s="14">
        <v>0.63</v>
      </c>
    </row>
    <row r="14" spans="1:15" ht="15.75" x14ac:dyDescent="0.25">
      <c r="A14" s="29"/>
      <c r="B14" s="26"/>
      <c r="C14" s="26"/>
      <c r="D14" s="27"/>
      <c r="E14" s="26"/>
      <c r="F14" s="51"/>
      <c r="G14" s="10"/>
      <c r="H14" s="51"/>
      <c r="I14" s="28"/>
      <c r="J14" s="51"/>
      <c r="K14" s="10"/>
      <c r="L14" s="51"/>
      <c r="M14" s="10"/>
    </row>
    <row r="15" spans="1:15" ht="15.75" x14ac:dyDescent="0.25">
      <c r="A15" s="25" t="s">
        <v>38</v>
      </c>
      <c r="B15" s="26"/>
      <c r="C15" s="26"/>
      <c r="D15" s="27"/>
      <c r="E15" s="26"/>
      <c r="F15" s="51"/>
      <c r="G15" s="10"/>
      <c r="H15" s="51"/>
      <c r="I15" s="28"/>
      <c r="J15" s="51"/>
      <c r="K15" s="10"/>
      <c r="L15" s="51"/>
      <c r="M15" s="10"/>
      <c r="N15" s="17"/>
      <c r="O15" s="17"/>
    </row>
    <row r="16" spans="1:15" ht="47.25" x14ac:dyDescent="0.25">
      <c r="A16" s="24" t="s">
        <v>39</v>
      </c>
      <c r="B16" s="23" t="s">
        <v>12</v>
      </c>
      <c r="C16" s="23">
        <v>165</v>
      </c>
      <c r="D16" s="30">
        <v>47</v>
      </c>
      <c r="E16" s="23">
        <v>10</v>
      </c>
      <c r="F16" s="53"/>
      <c r="G16" s="14">
        <f t="shared" ref="G16:G18" si="4">1 - (D16/C16)</f>
        <v>0.71515151515151509</v>
      </c>
      <c r="H16" s="53"/>
      <c r="I16" s="15">
        <f t="shared" ref="I16:I18" si="5">1-(E16/C16)</f>
        <v>0.93939393939393945</v>
      </c>
      <c r="J16" s="53"/>
      <c r="K16" s="14">
        <v>0.22</v>
      </c>
      <c r="L16" s="53"/>
      <c r="M16" s="14">
        <v>0.94</v>
      </c>
      <c r="N16" s="17"/>
      <c r="O16" s="17"/>
    </row>
    <row r="17" spans="1:15" ht="31.5" x14ac:dyDescent="0.25">
      <c r="A17" s="24" t="s">
        <v>40</v>
      </c>
      <c r="B17" s="23" t="s">
        <v>16</v>
      </c>
      <c r="C17" s="23">
        <v>219</v>
      </c>
      <c r="D17" s="23">
        <v>67</v>
      </c>
      <c r="E17" s="23">
        <v>28</v>
      </c>
      <c r="F17" s="53"/>
      <c r="G17" s="14">
        <f t="shared" si="4"/>
        <v>0.69406392694063923</v>
      </c>
      <c r="H17" s="53"/>
      <c r="I17" s="15">
        <f t="shared" si="5"/>
        <v>0.87214611872146119</v>
      </c>
      <c r="J17" s="53"/>
      <c r="K17" s="14">
        <v>0.18</v>
      </c>
      <c r="L17" s="53"/>
      <c r="M17" s="14">
        <v>0.87</v>
      </c>
      <c r="N17" s="17"/>
      <c r="O17" s="17"/>
    </row>
    <row r="18" spans="1:15" ht="32.25" customHeight="1" x14ac:dyDescent="0.25">
      <c r="A18" s="24" t="s">
        <v>41</v>
      </c>
      <c r="B18" s="23" t="s">
        <v>20</v>
      </c>
      <c r="C18" s="23">
        <v>170</v>
      </c>
      <c r="D18" s="30">
        <v>39</v>
      </c>
      <c r="E18" s="23">
        <v>7</v>
      </c>
      <c r="F18" s="53"/>
      <c r="G18" s="14">
        <f t="shared" si="4"/>
        <v>0.77058823529411768</v>
      </c>
      <c r="H18" s="53"/>
      <c r="I18" s="15">
        <f t="shared" si="5"/>
        <v>0.95882352941176474</v>
      </c>
      <c r="J18" s="53"/>
      <c r="K18" s="14">
        <v>0.19</v>
      </c>
      <c r="L18" s="53"/>
      <c r="M18" s="14">
        <v>0.96</v>
      </c>
      <c r="N18" s="17"/>
      <c r="O18" s="17"/>
    </row>
    <row r="19" spans="1:15" ht="15.75" customHeight="1" x14ac:dyDescent="0.25">
      <c r="A19" s="29"/>
      <c r="B19" s="26"/>
      <c r="C19" s="26"/>
      <c r="D19" s="27"/>
      <c r="E19" s="26"/>
      <c r="F19" s="51"/>
      <c r="G19" s="10"/>
      <c r="H19" s="51"/>
      <c r="I19" s="28"/>
      <c r="J19" s="51"/>
      <c r="K19" s="10"/>
      <c r="L19" s="51"/>
      <c r="M19" s="10"/>
      <c r="N19" s="17"/>
      <c r="O19" s="17"/>
    </row>
    <row r="20" spans="1:15" ht="15.75" customHeight="1" x14ac:dyDescent="0.25">
      <c r="A20" s="25" t="s">
        <v>44</v>
      </c>
      <c r="B20" s="26"/>
      <c r="C20" s="26"/>
      <c r="D20" s="27"/>
      <c r="E20" s="26"/>
      <c r="F20" s="51"/>
      <c r="G20" s="10"/>
      <c r="H20" s="51"/>
      <c r="I20" s="28"/>
      <c r="J20" s="51"/>
      <c r="K20" s="10"/>
      <c r="L20" s="51"/>
      <c r="M20" s="10"/>
      <c r="N20" s="17"/>
      <c r="O20" s="17"/>
    </row>
    <row r="21" spans="1:15" ht="177.75" customHeight="1" x14ac:dyDescent="0.25">
      <c r="A21" s="54" t="s">
        <v>45</v>
      </c>
      <c r="B21" s="23" t="s">
        <v>12</v>
      </c>
      <c r="C21" s="23">
        <v>450</v>
      </c>
      <c r="D21" s="30">
        <v>43</v>
      </c>
      <c r="E21" s="23">
        <v>15</v>
      </c>
      <c r="F21" s="23"/>
      <c r="G21" s="14">
        <f t="shared" ref="G21:G23" si="6">1 - (D21/C21)</f>
        <v>0.90444444444444438</v>
      </c>
      <c r="H21" s="23"/>
      <c r="I21" s="15">
        <f t="shared" ref="I21:I23" si="7">1-(E21/C21)</f>
        <v>0.96666666666666667</v>
      </c>
      <c r="J21" s="23"/>
      <c r="K21" s="14">
        <v>7.0000000000000007E-2</v>
      </c>
      <c r="L21" s="23"/>
      <c r="M21" s="14">
        <v>0.97</v>
      </c>
      <c r="N21" s="17"/>
      <c r="O21" s="17"/>
    </row>
    <row r="22" spans="1:15" ht="120.75" customHeight="1" x14ac:dyDescent="0.25">
      <c r="A22" s="22" t="s">
        <v>172</v>
      </c>
      <c r="B22" s="23" t="s">
        <v>16</v>
      </c>
      <c r="C22" s="23">
        <v>452</v>
      </c>
      <c r="D22" s="30">
        <v>43</v>
      </c>
      <c r="E22" s="23">
        <v>43</v>
      </c>
      <c r="F22" s="23"/>
      <c r="G22" s="14">
        <f t="shared" si="6"/>
        <v>0.90486725663716816</v>
      </c>
      <c r="H22" s="23"/>
      <c r="I22" s="15">
        <f t="shared" si="7"/>
        <v>0.90486725663716816</v>
      </c>
      <c r="J22" s="23"/>
      <c r="K22" s="14">
        <v>0</v>
      </c>
      <c r="L22" s="23"/>
      <c r="M22" s="14">
        <v>0.9</v>
      </c>
      <c r="N22" s="17"/>
      <c r="O22" s="17"/>
    </row>
    <row r="23" spans="1:15" ht="218.25" customHeight="1" x14ac:dyDescent="0.25">
      <c r="A23" s="22" t="s">
        <v>173</v>
      </c>
      <c r="B23" s="23" t="s">
        <v>20</v>
      </c>
      <c r="C23" s="23">
        <v>454</v>
      </c>
      <c r="D23" s="30">
        <v>15</v>
      </c>
      <c r="E23" s="23">
        <v>15</v>
      </c>
      <c r="F23" s="23"/>
      <c r="G23" s="14">
        <f t="shared" si="6"/>
        <v>0.96696035242290745</v>
      </c>
      <c r="H23" s="23"/>
      <c r="I23" s="15">
        <f t="shared" si="7"/>
        <v>0.96696035242290745</v>
      </c>
      <c r="J23" s="23"/>
      <c r="K23" s="14">
        <v>0</v>
      </c>
      <c r="L23" s="23"/>
      <c r="M23" s="14">
        <v>0.97</v>
      </c>
      <c r="N23" s="17"/>
      <c r="O23" s="17"/>
    </row>
    <row r="24" spans="1:15" ht="15.75" customHeight="1" x14ac:dyDescent="0.25">
      <c r="A24" s="24"/>
      <c r="B24" s="26"/>
      <c r="C24" s="26"/>
      <c r="D24" s="27"/>
      <c r="E24" s="26"/>
      <c r="F24" s="51"/>
      <c r="G24" s="10"/>
      <c r="H24" s="51"/>
      <c r="I24" s="28"/>
      <c r="J24" s="51"/>
      <c r="K24" s="10"/>
      <c r="L24" s="51"/>
      <c r="M24" s="10"/>
      <c r="N24" s="17"/>
      <c r="O24" s="17"/>
    </row>
    <row r="25" spans="1:15" ht="15.75" customHeight="1" x14ac:dyDescent="0.25">
      <c r="A25" s="25" t="s">
        <v>49</v>
      </c>
      <c r="B25" s="26"/>
      <c r="C25" s="26"/>
      <c r="D25" s="27"/>
      <c r="E25" s="26"/>
      <c r="F25" s="51"/>
      <c r="G25" s="10"/>
      <c r="H25" s="51"/>
      <c r="I25" s="28"/>
      <c r="J25" s="51"/>
      <c r="K25" s="10"/>
      <c r="L25" s="51"/>
      <c r="M25" s="10"/>
      <c r="N25" s="17"/>
      <c r="O25" s="17"/>
    </row>
    <row r="26" spans="1:15" ht="90" customHeight="1" x14ac:dyDescent="0.25">
      <c r="A26" s="22" t="s">
        <v>174</v>
      </c>
      <c r="B26" s="23" t="s">
        <v>12</v>
      </c>
      <c r="C26" s="23">
        <v>120</v>
      </c>
      <c r="D26" s="30">
        <v>8</v>
      </c>
      <c r="E26" s="23">
        <v>8</v>
      </c>
      <c r="F26" s="23"/>
      <c r="G26" s="14">
        <f t="shared" ref="G26:G28" si="8">1 - (D26/C26)</f>
        <v>0.93333333333333335</v>
      </c>
      <c r="H26" s="23"/>
      <c r="I26" s="15">
        <f t="shared" ref="I26:I28" si="9">1-(E26/C26)</f>
        <v>0.93333333333333335</v>
      </c>
      <c r="J26" s="23"/>
      <c r="K26" s="14">
        <v>0</v>
      </c>
      <c r="L26" s="23"/>
      <c r="M26" s="14">
        <v>0.93</v>
      </c>
      <c r="N26" s="17"/>
      <c r="O26" s="17"/>
    </row>
    <row r="27" spans="1:15" ht="48" customHeight="1" x14ac:dyDescent="0.25">
      <c r="A27" s="22" t="s">
        <v>175</v>
      </c>
      <c r="B27" s="23" t="s">
        <v>16</v>
      </c>
      <c r="C27" s="23">
        <v>91</v>
      </c>
      <c r="D27" s="30">
        <v>1</v>
      </c>
      <c r="E27" s="23">
        <v>1</v>
      </c>
      <c r="F27" s="23"/>
      <c r="G27" s="14">
        <f t="shared" si="8"/>
        <v>0.98901098901098905</v>
      </c>
      <c r="H27" s="23"/>
      <c r="I27" s="15">
        <f t="shared" si="9"/>
        <v>0.98901098901098905</v>
      </c>
      <c r="J27" s="23"/>
      <c r="K27" s="14">
        <v>0</v>
      </c>
      <c r="L27" s="23"/>
      <c r="M27" s="14">
        <v>0.99</v>
      </c>
      <c r="N27" s="17"/>
      <c r="O27" s="17"/>
    </row>
    <row r="28" spans="1:15" ht="33.75" customHeight="1" x14ac:dyDescent="0.25">
      <c r="A28" s="22" t="s">
        <v>176</v>
      </c>
      <c r="B28" s="23" t="s">
        <v>20</v>
      </c>
      <c r="C28" s="23">
        <v>127</v>
      </c>
      <c r="D28" s="30">
        <v>1</v>
      </c>
      <c r="E28" s="23">
        <v>1</v>
      </c>
      <c r="F28" s="23"/>
      <c r="G28" s="14">
        <f t="shared" si="8"/>
        <v>0.99212598425196852</v>
      </c>
      <c r="H28" s="23"/>
      <c r="I28" s="15">
        <f t="shared" si="9"/>
        <v>0.99212598425196852</v>
      </c>
      <c r="J28" s="23"/>
      <c r="K28" s="14">
        <v>0</v>
      </c>
      <c r="L28" s="23"/>
      <c r="M28" s="14">
        <v>0.99</v>
      </c>
      <c r="N28" s="17"/>
      <c r="O28" s="17"/>
    </row>
    <row r="29" spans="1:15" ht="15.75" customHeight="1" x14ac:dyDescent="0.25">
      <c r="A29" s="25"/>
      <c r="B29" s="26"/>
      <c r="C29" s="26"/>
      <c r="D29" s="27"/>
      <c r="E29" s="26"/>
      <c r="F29" s="51"/>
      <c r="G29" s="10"/>
      <c r="H29" s="51"/>
      <c r="I29" s="28"/>
      <c r="J29" s="51"/>
      <c r="K29" s="10"/>
      <c r="L29" s="51"/>
      <c r="M29" s="10"/>
      <c r="N29" s="17"/>
      <c r="O29" s="17"/>
    </row>
    <row r="30" spans="1:15" ht="15.75" customHeight="1" x14ac:dyDescent="0.25">
      <c r="A30" s="25" t="s">
        <v>54</v>
      </c>
      <c r="B30" s="26"/>
      <c r="C30" s="26"/>
      <c r="D30" s="27"/>
      <c r="E30" s="26"/>
      <c r="F30" s="51"/>
      <c r="G30" s="10"/>
      <c r="H30" s="51"/>
      <c r="I30" s="28"/>
      <c r="J30" s="51"/>
      <c r="K30" s="10"/>
      <c r="L30" s="51"/>
      <c r="M30" s="10"/>
      <c r="N30" s="17"/>
      <c r="O30" s="17"/>
    </row>
    <row r="31" spans="1:15" ht="15.75" customHeight="1" x14ac:dyDescent="0.25">
      <c r="A31" s="29" t="s">
        <v>177</v>
      </c>
      <c r="B31" s="23" t="s">
        <v>12</v>
      </c>
      <c r="C31" s="23">
        <v>418</v>
      </c>
      <c r="D31" s="30">
        <v>100</v>
      </c>
      <c r="E31" s="23">
        <v>5</v>
      </c>
      <c r="F31" s="53"/>
      <c r="G31" s="14">
        <f t="shared" ref="G31:G33" si="10">1 - (D31/C31)</f>
        <v>0.76076555023923442</v>
      </c>
      <c r="H31" s="53"/>
      <c r="I31" s="15">
        <f t="shared" ref="I31:I33" si="11">1-(E31/C31)</f>
        <v>0.98803827751196172</v>
      </c>
      <c r="J31" s="53"/>
      <c r="K31" s="14">
        <v>0.33</v>
      </c>
      <c r="L31" s="53"/>
      <c r="M31" s="14">
        <v>0.99</v>
      </c>
      <c r="N31" s="17"/>
      <c r="O31" s="17"/>
    </row>
    <row r="32" spans="1:15" ht="32.25" customHeight="1" x14ac:dyDescent="0.25">
      <c r="A32" s="22" t="s">
        <v>178</v>
      </c>
      <c r="B32" s="23" t="s">
        <v>16</v>
      </c>
      <c r="C32" s="23">
        <v>410</v>
      </c>
      <c r="D32" s="30">
        <v>40</v>
      </c>
      <c r="E32" s="23">
        <v>5</v>
      </c>
      <c r="F32" s="53"/>
      <c r="G32" s="14">
        <f t="shared" si="10"/>
        <v>0.90243902439024393</v>
      </c>
      <c r="H32" s="53"/>
      <c r="I32" s="15">
        <f t="shared" si="11"/>
        <v>0.98780487804878048</v>
      </c>
      <c r="J32" s="53"/>
      <c r="K32" s="14">
        <v>0.09</v>
      </c>
      <c r="L32" s="53"/>
      <c r="M32" s="14">
        <v>0.99</v>
      </c>
      <c r="N32" s="17"/>
      <c r="O32" s="17"/>
    </row>
    <row r="33" spans="1:15" ht="32.25" customHeight="1" x14ac:dyDescent="0.25">
      <c r="A33" s="22" t="s">
        <v>179</v>
      </c>
      <c r="B33" s="23" t="s">
        <v>20</v>
      </c>
      <c r="C33" s="23">
        <v>410</v>
      </c>
      <c r="D33" s="30">
        <v>23</v>
      </c>
      <c r="E33" s="23">
        <v>1</v>
      </c>
      <c r="F33" s="53"/>
      <c r="G33" s="14">
        <f t="shared" si="10"/>
        <v>0.94390243902439019</v>
      </c>
      <c r="H33" s="53"/>
      <c r="I33" s="15">
        <f t="shared" si="11"/>
        <v>0.9975609756097561</v>
      </c>
      <c r="J33" s="53"/>
      <c r="K33" s="14">
        <v>0.06</v>
      </c>
      <c r="L33" s="53"/>
      <c r="M33" s="14">
        <v>1</v>
      </c>
      <c r="N33" s="17"/>
      <c r="O33" s="17"/>
    </row>
    <row r="34" spans="1:15" ht="15.75" customHeight="1" x14ac:dyDescent="0.25">
      <c r="A34" s="29"/>
      <c r="B34" s="26"/>
      <c r="C34" s="26"/>
      <c r="D34" s="27"/>
      <c r="E34" s="26"/>
      <c r="F34" s="51"/>
      <c r="G34" s="10"/>
      <c r="H34" s="51"/>
      <c r="I34" s="28"/>
      <c r="J34" s="51"/>
      <c r="K34" s="10"/>
      <c r="L34" s="51"/>
      <c r="M34" s="10"/>
      <c r="N34" s="17"/>
      <c r="O34" s="17"/>
    </row>
    <row r="35" spans="1:15" ht="15.75" customHeight="1" x14ac:dyDescent="0.25">
      <c r="A35" s="25" t="s">
        <v>59</v>
      </c>
      <c r="B35" s="26"/>
      <c r="C35" s="26"/>
      <c r="D35" s="27"/>
      <c r="E35" s="26"/>
      <c r="F35" s="51"/>
      <c r="G35" s="10"/>
      <c r="H35" s="51"/>
      <c r="I35" s="28"/>
      <c r="J35" s="51"/>
      <c r="K35" s="10"/>
      <c r="L35" s="51"/>
      <c r="M35" s="10"/>
      <c r="N35" s="17"/>
      <c r="O35" s="17"/>
    </row>
    <row r="36" spans="1:15" ht="48.75" customHeight="1" x14ac:dyDescent="0.25">
      <c r="A36" s="22" t="s">
        <v>145</v>
      </c>
      <c r="B36" s="23" t="s">
        <v>12</v>
      </c>
      <c r="C36" s="23">
        <v>338</v>
      </c>
      <c r="D36" s="30">
        <v>36</v>
      </c>
      <c r="E36" s="23">
        <v>2</v>
      </c>
      <c r="F36" s="23"/>
      <c r="G36" s="14">
        <f t="shared" ref="G36:G38" si="12">1 - (D36/C36)</f>
        <v>0.89349112426035504</v>
      </c>
      <c r="H36" s="23"/>
      <c r="I36" s="15">
        <f t="shared" ref="I36:I38" si="13">1-(E36/C36)</f>
        <v>0.99408284023668636</v>
      </c>
      <c r="J36" s="23"/>
      <c r="K36" s="14">
        <v>0.1</v>
      </c>
      <c r="L36" s="23"/>
      <c r="M36" s="14">
        <v>0.99</v>
      </c>
      <c r="N36" s="17"/>
      <c r="O36" s="17"/>
    </row>
    <row r="37" spans="1:15" ht="50.25" customHeight="1" x14ac:dyDescent="0.25">
      <c r="A37" s="22" t="s">
        <v>60</v>
      </c>
      <c r="B37" s="23" t="s">
        <v>16</v>
      </c>
      <c r="C37" s="23">
        <v>332</v>
      </c>
      <c r="D37" s="30">
        <v>56</v>
      </c>
      <c r="E37" s="23">
        <v>1</v>
      </c>
      <c r="F37" s="23"/>
      <c r="G37" s="14">
        <f t="shared" si="12"/>
        <v>0.83132530120481929</v>
      </c>
      <c r="H37" s="23"/>
      <c r="I37" s="15">
        <f t="shared" si="13"/>
        <v>0.99698795180722888</v>
      </c>
      <c r="J37" s="23"/>
      <c r="K37" s="14">
        <v>0.17</v>
      </c>
      <c r="L37" s="23"/>
      <c r="M37" s="14">
        <v>1</v>
      </c>
      <c r="N37" s="17"/>
      <c r="O37" s="17"/>
    </row>
    <row r="38" spans="1:15" ht="32.25" customHeight="1" x14ac:dyDescent="0.25">
      <c r="A38" s="24" t="s">
        <v>62</v>
      </c>
      <c r="B38" s="23" t="s">
        <v>20</v>
      </c>
      <c r="C38" s="23">
        <v>333</v>
      </c>
      <c r="D38" s="30">
        <v>15</v>
      </c>
      <c r="E38" s="23">
        <v>3</v>
      </c>
      <c r="F38" s="23"/>
      <c r="G38" s="14">
        <f t="shared" si="12"/>
        <v>0.95495495495495497</v>
      </c>
      <c r="H38" s="23"/>
      <c r="I38" s="15">
        <f t="shared" si="13"/>
        <v>0.99099099099099097</v>
      </c>
      <c r="J38" s="23"/>
      <c r="K38" s="14">
        <v>0.04</v>
      </c>
      <c r="L38" s="23"/>
      <c r="M38" s="14">
        <v>0.99</v>
      </c>
      <c r="N38" s="17"/>
      <c r="O38" s="17"/>
    </row>
    <row r="39" spans="1:15" ht="15.75" customHeight="1" x14ac:dyDescent="0.25">
      <c r="A39" s="29"/>
      <c r="B39" s="26"/>
      <c r="C39" s="26"/>
      <c r="D39" s="27"/>
      <c r="E39" s="26"/>
      <c r="F39" s="51"/>
      <c r="G39" s="10"/>
      <c r="H39" s="51"/>
      <c r="I39" s="28"/>
      <c r="J39" s="51"/>
      <c r="K39" s="10"/>
      <c r="L39" s="51"/>
      <c r="M39" s="10"/>
      <c r="N39" s="17"/>
      <c r="O39" s="17"/>
    </row>
    <row r="40" spans="1:15" ht="15.75" customHeight="1" x14ac:dyDescent="0.25">
      <c r="A40" s="25" t="s">
        <v>64</v>
      </c>
      <c r="B40" s="26"/>
      <c r="C40" s="26"/>
      <c r="D40" s="27"/>
      <c r="E40" s="26"/>
      <c r="F40" s="51"/>
      <c r="G40" s="10"/>
      <c r="H40" s="51"/>
      <c r="I40" s="28"/>
      <c r="J40" s="51"/>
      <c r="K40" s="10"/>
      <c r="L40" s="51"/>
      <c r="M40" s="10"/>
      <c r="N40" s="17"/>
      <c r="O40" s="17"/>
    </row>
    <row r="41" spans="1:15" ht="27.75" customHeight="1" x14ac:dyDescent="0.25">
      <c r="A41" s="62" t="s">
        <v>146</v>
      </c>
      <c r="B41" s="30" t="s">
        <v>66</v>
      </c>
      <c r="C41" s="23">
        <v>99</v>
      </c>
      <c r="D41" s="30">
        <v>10</v>
      </c>
      <c r="E41" s="23">
        <v>10</v>
      </c>
      <c r="F41" s="53"/>
      <c r="G41" s="14">
        <f t="shared" ref="G41:G48" si="14">1 - (D41/C41)</f>
        <v>0.89898989898989901</v>
      </c>
      <c r="H41" s="53"/>
      <c r="I41" s="15">
        <f t="shared" ref="I41:I48" si="15">1-(E41/C41)</f>
        <v>0.89898989898989901</v>
      </c>
      <c r="J41" s="53"/>
      <c r="K41" s="14">
        <v>0</v>
      </c>
      <c r="L41" s="53"/>
      <c r="M41" s="14">
        <v>0.9</v>
      </c>
      <c r="N41" s="17"/>
      <c r="O41" s="17"/>
    </row>
    <row r="42" spans="1:15" ht="29.25" customHeight="1" x14ac:dyDescent="0.25">
      <c r="A42" s="56"/>
      <c r="B42" s="30" t="s">
        <v>180</v>
      </c>
      <c r="C42" s="23">
        <v>90</v>
      </c>
      <c r="D42" s="30">
        <v>2</v>
      </c>
      <c r="E42" s="23">
        <v>2</v>
      </c>
      <c r="F42" s="53"/>
      <c r="G42" s="14">
        <f t="shared" si="14"/>
        <v>0.97777777777777775</v>
      </c>
      <c r="H42" s="53"/>
      <c r="I42" s="15">
        <f t="shared" si="15"/>
        <v>0.97777777777777775</v>
      </c>
      <c r="J42" s="53"/>
      <c r="K42" s="14">
        <v>0</v>
      </c>
      <c r="L42" s="53"/>
      <c r="M42" s="14">
        <v>0.98</v>
      </c>
      <c r="N42" s="17"/>
      <c r="O42" s="17"/>
    </row>
    <row r="43" spans="1:15" ht="33" customHeight="1" x14ac:dyDescent="0.25">
      <c r="A43" s="62" t="s">
        <v>65</v>
      </c>
      <c r="B43" s="30" t="s">
        <v>68</v>
      </c>
      <c r="C43" s="23">
        <v>99</v>
      </c>
      <c r="D43" s="30">
        <v>29</v>
      </c>
      <c r="E43" s="23">
        <v>15</v>
      </c>
      <c r="F43" s="23"/>
      <c r="G43" s="14">
        <f t="shared" si="14"/>
        <v>0.70707070707070707</v>
      </c>
      <c r="H43" s="23"/>
      <c r="I43" s="15">
        <f t="shared" si="15"/>
        <v>0.84848484848484851</v>
      </c>
      <c r="J43" s="23"/>
      <c r="K43" s="14">
        <v>0.14000000000000001</v>
      </c>
      <c r="L43" s="23"/>
      <c r="M43" s="14">
        <v>0.85</v>
      </c>
      <c r="N43" s="17"/>
      <c r="O43" s="17"/>
    </row>
    <row r="44" spans="1:15" ht="32.25" customHeight="1" x14ac:dyDescent="0.25">
      <c r="A44" s="56"/>
      <c r="B44" s="30" t="s">
        <v>181</v>
      </c>
      <c r="C44" s="23">
        <v>90</v>
      </c>
      <c r="D44" s="30">
        <v>28</v>
      </c>
      <c r="E44" s="23">
        <v>14</v>
      </c>
      <c r="F44" s="23"/>
      <c r="G44" s="14">
        <f t="shared" si="14"/>
        <v>0.68888888888888888</v>
      </c>
      <c r="H44" s="23"/>
      <c r="I44" s="15">
        <f t="shared" si="15"/>
        <v>0.84444444444444444</v>
      </c>
      <c r="J44" s="23"/>
      <c r="K44" s="14">
        <v>0.15</v>
      </c>
      <c r="L44" s="23"/>
      <c r="M44" s="14">
        <v>0.84</v>
      </c>
      <c r="N44" s="17"/>
      <c r="O44" s="17"/>
    </row>
    <row r="45" spans="1:15" ht="32.25" customHeight="1" x14ac:dyDescent="0.25">
      <c r="A45" s="62" t="s">
        <v>147</v>
      </c>
      <c r="B45" s="30" t="s">
        <v>182</v>
      </c>
      <c r="C45" s="23">
        <v>99</v>
      </c>
      <c r="D45" s="30">
        <v>22</v>
      </c>
      <c r="E45" s="23">
        <v>14</v>
      </c>
      <c r="F45" s="53"/>
      <c r="G45" s="14">
        <f t="shared" si="14"/>
        <v>0.77777777777777779</v>
      </c>
      <c r="H45" s="53"/>
      <c r="I45" s="15">
        <f t="shared" si="15"/>
        <v>0.85858585858585856</v>
      </c>
      <c r="J45" s="53"/>
      <c r="K45" s="14">
        <v>0.08</v>
      </c>
      <c r="L45" s="53"/>
      <c r="M45" s="14">
        <v>0.86</v>
      </c>
      <c r="N45" s="17"/>
      <c r="O45" s="17"/>
    </row>
    <row r="46" spans="1:15" ht="33" customHeight="1" x14ac:dyDescent="0.25">
      <c r="A46" s="56"/>
      <c r="B46" s="30" t="s">
        <v>69</v>
      </c>
      <c r="C46" s="23">
        <v>90</v>
      </c>
      <c r="D46" s="30">
        <v>13</v>
      </c>
      <c r="E46" s="23">
        <v>7</v>
      </c>
      <c r="F46" s="53"/>
      <c r="G46" s="14">
        <f t="shared" si="14"/>
        <v>0.85555555555555562</v>
      </c>
      <c r="H46" s="53"/>
      <c r="I46" s="15">
        <f t="shared" si="15"/>
        <v>0.92222222222222228</v>
      </c>
      <c r="J46" s="53"/>
      <c r="K46" s="14">
        <v>0.06</v>
      </c>
      <c r="L46" s="53"/>
      <c r="M46" s="14">
        <v>0.92</v>
      </c>
      <c r="N46" s="17"/>
      <c r="O46" s="17"/>
    </row>
    <row r="47" spans="1:15" ht="32.25" customHeight="1" x14ac:dyDescent="0.25">
      <c r="A47" s="66" t="s">
        <v>148</v>
      </c>
      <c r="B47" s="30" t="s">
        <v>183</v>
      </c>
      <c r="C47" s="23">
        <v>99</v>
      </c>
      <c r="D47" s="30">
        <v>11</v>
      </c>
      <c r="E47" s="23">
        <v>11</v>
      </c>
      <c r="F47" s="53"/>
      <c r="G47" s="14">
        <f t="shared" si="14"/>
        <v>0.88888888888888884</v>
      </c>
      <c r="H47" s="53"/>
      <c r="I47" s="15">
        <f t="shared" si="15"/>
        <v>0.88888888888888884</v>
      </c>
      <c r="J47" s="53"/>
      <c r="K47" s="14">
        <v>0</v>
      </c>
      <c r="L47" s="53"/>
      <c r="M47" s="14">
        <v>0.89</v>
      </c>
      <c r="N47" s="17"/>
      <c r="O47" s="17"/>
    </row>
    <row r="48" spans="1:15" ht="33" customHeight="1" x14ac:dyDescent="0.25">
      <c r="A48" s="56"/>
      <c r="B48" s="30" t="s">
        <v>70</v>
      </c>
      <c r="C48" s="23">
        <v>90</v>
      </c>
      <c r="D48" s="30">
        <v>7</v>
      </c>
      <c r="E48" s="23">
        <v>7</v>
      </c>
      <c r="F48" s="53"/>
      <c r="G48" s="14">
        <f t="shared" si="14"/>
        <v>0.92222222222222228</v>
      </c>
      <c r="H48" s="53"/>
      <c r="I48" s="15">
        <f t="shared" si="15"/>
        <v>0.92222222222222228</v>
      </c>
      <c r="J48" s="53"/>
      <c r="K48" s="14">
        <v>0</v>
      </c>
      <c r="L48" s="53"/>
      <c r="M48" s="14">
        <v>0.92</v>
      </c>
      <c r="N48" s="17"/>
      <c r="O48" s="17"/>
    </row>
    <row r="49" spans="1:15" ht="15.75" customHeight="1" x14ac:dyDescent="0.25">
      <c r="A49" s="25"/>
      <c r="B49" s="26"/>
      <c r="C49" s="26"/>
      <c r="D49" s="27"/>
      <c r="E49" s="26"/>
      <c r="F49" s="51"/>
      <c r="G49" s="10"/>
      <c r="H49" s="51"/>
      <c r="I49" s="28"/>
      <c r="J49" s="51"/>
      <c r="K49" s="10"/>
      <c r="L49" s="51"/>
      <c r="M49" s="10"/>
      <c r="N49" s="17"/>
      <c r="O49" s="17"/>
    </row>
    <row r="50" spans="1:15" ht="15.75" customHeight="1" x14ac:dyDescent="0.25">
      <c r="A50" s="25" t="s">
        <v>184</v>
      </c>
      <c r="B50" s="26"/>
      <c r="C50" s="26"/>
      <c r="D50" s="27"/>
      <c r="E50" s="26"/>
      <c r="F50" s="51"/>
      <c r="G50" s="10"/>
      <c r="H50" s="51"/>
      <c r="I50" s="28"/>
      <c r="J50" s="51"/>
      <c r="K50" s="10"/>
      <c r="L50" s="51"/>
      <c r="M50" s="10"/>
      <c r="N50" s="17"/>
      <c r="O50" s="17"/>
    </row>
    <row r="51" spans="1:15" ht="33" customHeight="1" x14ac:dyDescent="0.25">
      <c r="A51" s="62" t="s">
        <v>185</v>
      </c>
      <c r="B51" s="30" t="s">
        <v>66</v>
      </c>
      <c r="C51" s="23">
        <v>23</v>
      </c>
      <c r="D51" s="30">
        <v>1</v>
      </c>
      <c r="E51" s="23">
        <v>1</v>
      </c>
      <c r="F51" s="53"/>
      <c r="G51" s="14">
        <f t="shared" ref="G51:G56" si="16">1 - (D51/C51)</f>
        <v>0.95652173913043481</v>
      </c>
      <c r="H51" s="53"/>
      <c r="I51" s="15">
        <f t="shared" ref="I51:I56" si="17">1-(E51/C51)</f>
        <v>0.95652173913043481</v>
      </c>
      <c r="J51" s="53"/>
      <c r="K51" s="14">
        <v>0</v>
      </c>
      <c r="L51" s="53"/>
      <c r="M51" s="14">
        <v>0.96</v>
      </c>
      <c r="N51" s="17"/>
      <c r="O51" s="17"/>
    </row>
    <row r="52" spans="1:15" ht="32.25" customHeight="1" x14ac:dyDescent="0.25">
      <c r="A52" s="56"/>
      <c r="B52" s="30" t="s">
        <v>180</v>
      </c>
      <c r="C52" s="23">
        <v>25</v>
      </c>
      <c r="D52" s="30">
        <v>0</v>
      </c>
      <c r="E52" s="23">
        <v>0</v>
      </c>
      <c r="F52" s="53"/>
      <c r="G52" s="14">
        <f t="shared" si="16"/>
        <v>1</v>
      </c>
      <c r="H52" s="53"/>
      <c r="I52" s="15">
        <f t="shared" si="17"/>
        <v>1</v>
      </c>
      <c r="J52" s="53"/>
      <c r="K52" s="30" t="s">
        <v>23</v>
      </c>
      <c r="L52" s="53"/>
      <c r="M52" s="14">
        <v>1</v>
      </c>
      <c r="N52" s="17"/>
      <c r="O52" s="17"/>
    </row>
    <row r="53" spans="1:15" ht="66" customHeight="1" x14ac:dyDescent="0.25">
      <c r="A53" s="22" t="s">
        <v>186</v>
      </c>
      <c r="B53" s="23" t="s">
        <v>16</v>
      </c>
      <c r="C53" s="23">
        <v>21</v>
      </c>
      <c r="D53" s="30">
        <v>2</v>
      </c>
      <c r="E53" s="23">
        <v>2</v>
      </c>
      <c r="F53" s="53"/>
      <c r="G53" s="14">
        <f t="shared" si="16"/>
        <v>0.90476190476190477</v>
      </c>
      <c r="H53" s="53"/>
      <c r="I53" s="15">
        <f t="shared" si="17"/>
        <v>0.90476190476190477</v>
      </c>
      <c r="J53" s="53"/>
      <c r="K53" s="14">
        <v>0</v>
      </c>
      <c r="L53" s="53"/>
      <c r="M53" s="14">
        <v>0.9</v>
      </c>
      <c r="N53" s="17"/>
      <c r="O53" s="17"/>
    </row>
    <row r="54" spans="1:15" ht="31.5" customHeight="1" x14ac:dyDescent="0.25">
      <c r="A54" s="62" t="s">
        <v>187</v>
      </c>
      <c r="B54" s="30" t="s">
        <v>182</v>
      </c>
      <c r="C54" s="23">
        <v>23</v>
      </c>
      <c r="D54" s="30">
        <v>1</v>
      </c>
      <c r="E54" s="23">
        <v>1</v>
      </c>
      <c r="F54" s="53"/>
      <c r="G54" s="14">
        <f t="shared" si="16"/>
        <v>0.95652173913043481</v>
      </c>
      <c r="H54" s="53"/>
      <c r="I54" s="15">
        <f t="shared" si="17"/>
        <v>0.95652173913043481</v>
      </c>
      <c r="J54" s="53"/>
      <c r="K54" s="14">
        <v>0</v>
      </c>
      <c r="L54" s="53"/>
      <c r="M54" s="14">
        <v>0.96</v>
      </c>
      <c r="N54" s="17"/>
      <c r="O54" s="17"/>
    </row>
    <row r="55" spans="1:15" ht="32.25" customHeight="1" x14ac:dyDescent="0.25">
      <c r="A55" s="56"/>
      <c r="B55" s="30" t="s">
        <v>69</v>
      </c>
      <c r="C55" s="23">
        <v>25</v>
      </c>
      <c r="D55" s="30">
        <v>0</v>
      </c>
      <c r="E55" s="23">
        <v>0</v>
      </c>
      <c r="F55" s="53"/>
      <c r="G55" s="14">
        <f t="shared" si="16"/>
        <v>1</v>
      </c>
      <c r="H55" s="53"/>
      <c r="I55" s="15">
        <f t="shared" si="17"/>
        <v>1</v>
      </c>
      <c r="J55" s="53"/>
      <c r="K55" s="30" t="s">
        <v>23</v>
      </c>
      <c r="L55" s="53"/>
      <c r="M55" s="14">
        <v>1</v>
      </c>
      <c r="N55" s="17"/>
      <c r="O55" s="17"/>
    </row>
    <row r="56" spans="1:15" ht="33.75" customHeight="1" x14ac:dyDescent="0.25">
      <c r="A56" s="22" t="s">
        <v>188</v>
      </c>
      <c r="B56" s="23" t="s">
        <v>25</v>
      </c>
      <c r="C56" s="23">
        <v>21</v>
      </c>
      <c r="D56" s="30">
        <v>2</v>
      </c>
      <c r="E56" s="23">
        <v>2</v>
      </c>
      <c r="F56" s="53"/>
      <c r="G56" s="14">
        <f t="shared" si="16"/>
        <v>0.90476190476190477</v>
      </c>
      <c r="H56" s="53"/>
      <c r="I56" s="15">
        <f t="shared" si="17"/>
        <v>0.90476190476190477</v>
      </c>
      <c r="J56" s="53"/>
      <c r="K56" s="14">
        <v>0</v>
      </c>
      <c r="L56" s="53"/>
      <c r="M56" s="14">
        <v>0.9</v>
      </c>
      <c r="N56" s="17"/>
      <c r="O56" s="17"/>
    </row>
    <row r="57" spans="1:15" ht="15.75" customHeight="1" x14ac:dyDescent="0.25">
      <c r="A57" s="25"/>
      <c r="B57" s="26"/>
      <c r="C57" s="26"/>
      <c r="D57" s="27"/>
      <c r="E57" s="26"/>
      <c r="F57" s="51"/>
      <c r="G57" s="10"/>
      <c r="H57" s="51"/>
      <c r="I57" s="28"/>
      <c r="J57" s="51"/>
      <c r="K57" s="10"/>
      <c r="L57" s="51"/>
      <c r="M57" s="10"/>
      <c r="N57" s="17"/>
      <c r="O57" s="17"/>
    </row>
    <row r="58" spans="1:15" ht="15.75" customHeight="1" x14ac:dyDescent="0.25">
      <c r="A58" s="6" t="s">
        <v>189</v>
      </c>
      <c r="B58" s="51"/>
      <c r="C58" s="51"/>
      <c r="D58" s="51"/>
      <c r="E58" s="51"/>
      <c r="F58" s="51"/>
      <c r="G58" s="10"/>
      <c r="H58" s="51"/>
      <c r="I58" s="28"/>
      <c r="J58" s="51"/>
      <c r="K58" s="10"/>
      <c r="L58" s="51"/>
      <c r="M58" s="10"/>
      <c r="N58" s="17"/>
      <c r="O58" s="17"/>
    </row>
    <row r="59" spans="1:15" ht="34.5" customHeight="1" x14ac:dyDescent="0.25">
      <c r="A59" s="22" t="s">
        <v>190</v>
      </c>
      <c r="B59" s="23" t="s">
        <v>12</v>
      </c>
      <c r="C59" s="23">
        <v>180</v>
      </c>
      <c r="D59" s="30">
        <v>3</v>
      </c>
      <c r="E59" s="23">
        <v>0</v>
      </c>
      <c r="F59" s="53"/>
      <c r="G59" s="14">
        <f t="shared" ref="G59:G62" si="18">1 - (D59/C59)</f>
        <v>0.98333333333333328</v>
      </c>
      <c r="H59" s="53"/>
      <c r="I59" s="15">
        <f t="shared" ref="I59:I62" si="19">1-(E59/C59)</f>
        <v>1</v>
      </c>
      <c r="J59" s="53"/>
      <c r="K59" s="14">
        <v>0.02</v>
      </c>
      <c r="L59" s="53"/>
      <c r="M59" s="14">
        <v>1</v>
      </c>
      <c r="N59" s="17"/>
      <c r="O59" s="17"/>
    </row>
    <row r="60" spans="1:15" ht="32.25" customHeight="1" x14ac:dyDescent="0.25">
      <c r="A60" s="22" t="s">
        <v>191</v>
      </c>
      <c r="B60" s="23" t="s">
        <v>16</v>
      </c>
      <c r="C60" s="23">
        <v>180</v>
      </c>
      <c r="D60" s="30">
        <v>1</v>
      </c>
      <c r="E60" s="23">
        <v>0</v>
      </c>
      <c r="F60" s="53"/>
      <c r="G60" s="14">
        <f t="shared" si="18"/>
        <v>0.99444444444444446</v>
      </c>
      <c r="H60" s="53"/>
      <c r="I60" s="15">
        <f t="shared" si="19"/>
        <v>1</v>
      </c>
      <c r="J60" s="53"/>
      <c r="K60" s="14">
        <v>0.01</v>
      </c>
      <c r="L60" s="53"/>
      <c r="M60" s="14">
        <v>1</v>
      </c>
      <c r="N60" s="17"/>
      <c r="O60" s="17"/>
    </row>
    <row r="61" spans="1:15" ht="33" customHeight="1" x14ac:dyDescent="0.25">
      <c r="A61" s="22" t="s">
        <v>192</v>
      </c>
      <c r="B61" s="23" t="s">
        <v>20</v>
      </c>
      <c r="C61" s="23">
        <v>179</v>
      </c>
      <c r="D61" s="30">
        <v>38</v>
      </c>
      <c r="E61" s="23">
        <v>6</v>
      </c>
      <c r="F61" s="53"/>
      <c r="G61" s="14">
        <f t="shared" si="18"/>
        <v>0.78770949720670391</v>
      </c>
      <c r="H61" s="53"/>
      <c r="I61" s="15">
        <f t="shared" si="19"/>
        <v>0.96648044692737434</v>
      </c>
      <c r="J61" s="53"/>
      <c r="K61" s="14">
        <v>0.18</v>
      </c>
      <c r="L61" s="53"/>
      <c r="M61" s="14">
        <v>0.97</v>
      </c>
      <c r="N61" s="17"/>
      <c r="O61" s="17"/>
    </row>
    <row r="62" spans="1:15" ht="33" customHeight="1" x14ac:dyDescent="0.25">
      <c r="A62" s="22" t="s">
        <v>193</v>
      </c>
      <c r="B62" s="23" t="s">
        <v>25</v>
      </c>
      <c r="C62" s="23">
        <v>179</v>
      </c>
      <c r="D62" s="30">
        <v>31</v>
      </c>
      <c r="E62" s="23">
        <v>6</v>
      </c>
      <c r="F62" s="53"/>
      <c r="G62" s="14">
        <f t="shared" si="18"/>
        <v>0.82681564245810057</v>
      </c>
      <c r="H62" s="53"/>
      <c r="I62" s="15">
        <f t="shared" si="19"/>
        <v>0.96648044692737434</v>
      </c>
      <c r="J62" s="53"/>
      <c r="K62" s="14">
        <v>0.14000000000000001</v>
      </c>
      <c r="L62" s="53"/>
      <c r="M62" s="14">
        <v>0.97</v>
      </c>
      <c r="N62" s="17"/>
      <c r="O62" s="17"/>
    </row>
    <row r="63" spans="1:15" ht="15.75" customHeight="1" x14ac:dyDescent="0.25">
      <c r="A63" s="25"/>
      <c r="B63" s="26"/>
      <c r="C63" s="26"/>
      <c r="D63" s="27"/>
      <c r="E63" s="26"/>
      <c r="F63" s="51"/>
      <c r="G63" s="10"/>
      <c r="H63" s="51"/>
      <c r="I63" s="28"/>
      <c r="J63" s="51"/>
      <c r="K63" s="10"/>
      <c r="L63" s="51"/>
      <c r="M63" s="10"/>
      <c r="N63" s="17"/>
      <c r="O63" s="17"/>
    </row>
    <row r="64" spans="1:15" ht="15.75" customHeight="1" x14ac:dyDescent="0.25">
      <c r="A64" s="25" t="s">
        <v>82</v>
      </c>
      <c r="B64" s="26"/>
      <c r="C64" s="26"/>
      <c r="D64" s="27"/>
      <c r="E64" s="26"/>
      <c r="F64" s="51"/>
      <c r="G64" s="10"/>
      <c r="H64" s="51"/>
      <c r="I64" s="28"/>
      <c r="J64" s="51"/>
      <c r="K64" s="10"/>
      <c r="L64" s="51"/>
      <c r="M64" s="10"/>
      <c r="N64" s="17"/>
      <c r="O64" s="17"/>
    </row>
    <row r="65" spans="1:15" ht="33.75" customHeight="1" x14ac:dyDescent="0.25">
      <c r="A65" s="22" t="s">
        <v>83</v>
      </c>
      <c r="B65" s="23" t="s">
        <v>12</v>
      </c>
      <c r="C65" s="23">
        <v>66</v>
      </c>
      <c r="D65" s="30">
        <v>7</v>
      </c>
      <c r="E65" s="23">
        <v>3</v>
      </c>
      <c r="F65" s="53"/>
      <c r="G65" s="14">
        <f>1 - (D65/C65)</f>
        <v>0.89393939393939392</v>
      </c>
      <c r="H65" s="53"/>
      <c r="I65" s="15">
        <f>1-(E65/C65)</f>
        <v>0.95454545454545459</v>
      </c>
      <c r="J65" s="53"/>
      <c r="K65" s="14">
        <v>0.06</v>
      </c>
      <c r="L65" s="53"/>
      <c r="M65" s="14">
        <v>0.95</v>
      </c>
      <c r="N65" s="17"/>
      <c r="O65" s="17"/>
    </row>
    <row r="66" spans="1:15" ht="90.75" customHeight="1" x14ac:dyDescent="0.25">
      <c r="A66" s="22" t="s">
        <v>156</v>
      </c>
      <c r="B66" s="23" t="s">
        <v>16</v>
      </c>
      <c r="C66" s="23">
        <v>62</v>
      </c>
      <c r="D66" s="30">
        <v>0</v>
      </c>
      <c r="E66" s="23">
        <v>0</v>
      </c>
      <c r="F66" s="53"/>
      <c r="G66" s="14">
        <v>1</v>
      </c>
      <c r="H66" s="53"/>
      <c r="I66" s="15">
        <v>1</v>
      </c>
      <c r="J66" s="53"/>
      <c r="K66" s="30" t="s">
        <v>23</v>
      </c>
      <c r="L66" s="53"/>
      <c r="M66" s="14">
        <v>1</v>
      </c>
      <c r="N66" s="17"/>
      <c r="O66" s="17"/>
    </row>
    <row r="67" spans="1:15" ht="134.25" customHeight="1" x14ac:dyDescent="0.25">
      <c r="A67" s="22" t="s">
        <v>194</v>
      </c>
      <c r="B67" s="23" t="s">
        <v>20</v>
      </c>
      <c r="C67" s="23">
        <v>55</v>
      </c>
      <c r="D67" s="30">
        <v>0</v>
      </c>
      <c r="E67" s="23">
        <v>0</v>
      </c>
      <c r="F67" s="53"/>
      <c r="G67" s="14">
        <v>1</v>
      </c>
      <c r="H67" s="53"/>
      <c r="I67" s="15">
        <v>1</v>
      </c>
      <c r="J67" s="53"/>
      <c r="K67" s="30" t="s">
        <v>23</v>
      </c>
      <c r="L67" s="53"/>
      <c r="M67" s="14">
        <v>1</v>
      </c>
      <c r="N67" s="17"/>
      <c r="O67" s="17"/>
    </row>
    <row r="68" spans="1:15" ht="48" customHeight="1" x14ac:dyDescent="0.25">
      <c r="A68" s="22" t="s">
        <v>87</v>
      </c>
      <c r="B68" s="23" t="s">
        <v>25</v>
      </c>
      <c r="C68" s="23">
        <v>55</v>
      </c>
      <c r="D68" s="30">
        <v>1</v>
      </c>
      <c r="E68" s="23">
        <v>1</v>
      </c>
      <c r="F68" s="53"/>
      <c r="G68" s="14">
        <v>1</v>
      </c>
      <c r="H68" s="53"/>
      <c r="I68" s="15">
        <v>1</v>
      </c>
      <c r="J68" s="53"/>
      <c r="K68" s="30" t="s">
        <v>23</v>
      </c>
      <c r="L68" s="53"/>
      <c r="M68" s="14">
        <v>1</v>
      </c>
      <c r="N68" s="17"/>
      <c r="O68" s="17"/>
    </row>
    <row r="69" spans="1:15" ht="15.75" customHeight="1" x14ac:dyDescent="0.25">
      <c r="A69" s="25"/>
      <c r="B69" s="26"/>
      <c r="C69" s="26"/>
      <c r="D69" s="27"/>
      <c r="E69" s="26"/>
      <c r="F69" s="51"/>
      <c r="G69" s="10"/>
      <c r="H69" s="51"/>
      <c r="I69" s="28"/>
      <c r="J69" s="51"/>
      <c r="K69" s="10"/>
      <c r="L69" s="51"/>
      <c r="M69" s="10"/>
      <c r="N69" s="17"/>
      <c r="O69" s="17"/>
    </row>
    <row r="70" spans="1:15" ht="15.75" customHeight="1" x14ac:dyDescent="0.25">
      <c r="A70" s="25" t="s">
        <v>88</v>
      </c>
      <c r="B70" s="26"/>
      <c r="C70" s="26"/>
      <c r="D70" s="27"/>
      <c r="E70" s="26"/>
      <c r="F70" s="51"/>
      <c r="G70" s="10"/>
      <c r="H70" s="51"/>
      <c r="I70" s="28"/>
      <c r="J70" s="51"/>
      <c r="K70" s="10"/>
      <c r="L70" s="51"/>
      <c r="M70" s="10"/>
      <c r="N70" s="17"/>
      <c r="O70" s="17"/>
    </row>
    <row r="71" spans="1:15" ht="33.75" customHeight="1" x14ac:dyDescent="0.25">
      <c r="A71" s="24" t="s">
        <v>195</v>
      </c>
      <c r="B71" s="23" t="s">
        <v>12</v>
      </c>
      <c r="C71" s="23">
        <v>178</v>
      </c>
      <c r="D71" s="30">
        <v>20</v>
      </c>
      <c r="E71" s="23">
        <v>0</v>
      </c>
      <c r="F71" s="53"/>
      <c r="G71" s="14">
        <f t="shared" ref="G71:G72" si="20">1 - (D71/C71)</f>
        <v>0.88764044943820219</v>
      </c>
      <c r="H71" s="53"/>
      <c r="I71" s="15">
        <f t="shared" ref="I71:I72" si="21">1-(E71/C71)</f>
        <v>1</v>
      </c>
      <c r="J71" s="53"/>
      <c r="K71" s="14">
        <v>0.11</v>
      </c>
      <c r="L71" s="53"/>
      <c r="M71" s="14">
        <v>1</v>
      </c>
      <c r="N71" s="17"/>
      <c r="O71" s="17"/>
    </row>
    <row r="72" spans="1:15" ht="47.25" customHeight="1" x14ac:dyDescent="0.25">
      <c r="A72" s="24" t="s">
        <v>196</v>
      </c>
      <c r="B72" s="23" t="s">
        <v>16</v>
      </c>
      <c r="C72" s="23">
        <v>178</v>
      </c>
      <c r="D72" s="30">
        <v>10</v>
      </c>
      <c r="E72" s="23">
        <v>0</v>
      </c>
      <c r="F72" s="53"/>
      <c r="G72" s="14">
        <f t="shared" si="20"/>
        <v>0.9438202247191011</v>
      </c>
      <c r="H72" s="53"/>
      <c r="I72" s="15">
        <f t="shared" si="21"/>
        <v>1</v>
      </c>
      <c r="J72" s="53"/>
      <c r="K72" s="14">
        <v>0.06</v>
      </c>
      <c r="L72" s="53"/>
      <c r="M72" s="14">
        <v>1</v>
      </c>
      <c r="N72" s="17"/>
      <c r="O72" s="17"/>
    </row>
    <row r="73" spans="1:15" ht="33.75" customHeight="1" x14ac:dyDescent="0.25">
      <c r="A73" s="24" t="s">
        <v>197</v>
      </c>
      <c r="B73" s="23" t="s">
        <v>20</v>
      </c>
      <c r="C73" s="30" t="s">
        <v>198</v>
      </c>
      <c r="D73" s="30"/>
      <c r="E73" s="23"/>
      <c r="F73" s="53"/>
      <c r="G73" s="14"/>
      <c r="H73" s="53"/>
      <c r="I73" s="15"/>
      <c r="J73" s="53"/>
      <c r="K73" s="30"/>
      <c r="L73" s="53"/>
      <c r="M73" s="14"/>
      <c r="N73" s="17"/>
      <c r="O73" s="17"/>
    </row>
    <row r="74" spans="1:15" ht="60" customHeight="1" x14ac:dyDescent="0.25">
      <c r="A74" s="24" t="s">
        <v>199</v>
      </c>
      <c r="B74" s="23" t="s">
        <v>25</v>
      </c>
      <c r="C74" s="23">
        <v>135</v>
      </c>
      <c r="D74" s="30">
        <v>6</v>
      </c>
      <c r="E74" s="23">
        <v>0</v>
      </c>
      <c r="F74" s="53"/>
      <c r="G74" s="14">
        <f>1 - (D74/C74)</f>
        <v>0.9555555555555556</v>
      </c>
      <c r="H74" s="53"/>
      <c r="I74" s="15">
        <f>1-(E74/C74)</f>
        <v>1</v>
      </c>
      <c r="J74" s="53"/>
      <c r="K74" s="14">
        <v>0.04</v>
      </c>
      <c r="L74" s="53"/>
      <c r="M74" s="14">
        <v>1</v>
      </c>
      <c r="N74" s="17"/>
      <c r="O74" s="17"/>
    </row>
    <row r="75" spans="1:15" ht="15.75" customHeight="1" x14ac:dyDescent="0.25">
      <c r="A75" s="29"/>
      <c r="B75" s="26"/>
      <c r="C75" s="26"/>
      <c r="D75" s="27"/>
      <c r="E75" s="26"/>
      <c r="F75" s="51"/>
      <c r="G75" s="10"/>
      <c r="H75" s="51"/>
      <c r="I75" s="28"/>
      <c r="J75" s="51"/>
      <c r="K75" s="10"/>
      <c r="L75" s="51"/>
      <c r="M75" s="10"/>
      <c r="N75" s="17"/>
      <c r="O75" s="17"/>
    </row>
    <row r="76" spans="1:15" ht="15.75" customHeight="1" x14ac:dyDescent="0.25">
      <c r="A76" s="25" t="s">
        <v>91</v>
      </c>
      <c r="B76" s="26"/>
      <c r="C76" s="26"/>
      <c r="D76" s="27"/>
      <c r="E76" s="26"/>
      <c r="F76" s="51"/>
      <c r="G76" s="10"/>
      <c r="H76" s="51"/>
      <c r="I76" s="28"/>
      <c r="J76" s="51"/>
      <c r="K76" s="10"/>
      <c r="L76" s="51"/>
      <c r="M76" s="10"/>
      <c r="N76" s="17"/>
      <c r="O76" s="17"/>
    </row>
    <row r="77" spans="1:15" ht="32.25" customHeight="1" x14ac:dyDescent="0.25">
      <c r="A77" s="22" t="s">
        <v>92</v>
      </c>
      <c r="B77" s="23" t="s">
        <v>12</v>
      </c>
      <c r="C77" s="23">
        <v>520</v>
      </c>
      <c r="D77" s="30">
        <v>53</v>
      </c>
      <c r="E77" s="23">
        <v>0</v>
      </c>
      <c r="F77" s="53"/>
      <c r="G77" s="14">
        <f t="shared" ref="G77:G79" si="22">1 - (D77/C77)</f>
        <v>0.89807692307692311</v>
      </c>
      <c r="H77" s="53"/>
      <c r="I77" s="15">
        <f t="shared" ref="I77:I79" si="23">1-(E77/C77)</f>
        <v>1</v>
      </c>
      <c r="J77" s="53"/>
      <c r="K77" s="14">
        <v>0.1</v>
      </c>
      <c r="L77" s="53"/>
      <c r="M77" s="14">
        <v>1</v>
      </c>
      <c r="N77" s="17"/>
      <c r="O77" s="17"/>
    </row>
    <row r="78" spans="1:15" ht="33" customHeight="1" x14ac:dyDescent="0.25">
      <c r="A78" s="22" t="s">
        <v>200</v>
      </c>
      <c r="B78" s="23" t="s">
        <v>16</v>
      </c>
      <c r="C78" s="23">
        <v>540</v>
      </c>
      <c r="D78" s="30">
        <v>37</v>
      </c>
      <c r="E78" s="23">
        <v>0</v>
      </c>
      <c r="F78" s="53"/>
      <c r="G78" s="14">
        <f t="shared" si="22"/>
        <v>0.93148148148148147</v>
      </c>
      <c r="H78" s="53"/>
      <c r="I78" s="15">
        <f t="shared" si="23"/>
        <v>1</v>
      </c>
      <c r="J78" s="53"/>
      <c r="K78" s="14">
        <v>7.0000000000000007E-2</v>
      </c>
      <c r="L78" s="53"/>
      <c r="M78" s="14">
        <v>1</v>
      </c>
      <c r="N78" s="17"/>
      <c r="O78" s="17"/>
    </row>
    <row r="79" spans="1:15" ht="32.25" customHeight="1" x14ac:dyDescent="0.25">
      <c r="A79" s="22" t="s">
        <v>201</v>
      </c>
      <c r="B79" s="23" t="s">
        <v>20</v>
      </c>
      <c r="C79" s="23">
        <v>547</v>
      </c>
      <c r="D79" s="30">
        <v>43</v>
      </c>
      <c r="E79" s="23">
        <v>0</v>
      </c>
      <c r="F79" s="53"/>
      <c r="G79" s="14">
        <f t="shared" si="22"/>
        <v>0.92138939670932363</v>
      </c>
      <c r="H79" s="53"/>
      <c r="I79" s="15">
        <f t="shared" si="23"/>
        <v>1</v>
      </c>
      <c r="J79" s="53"/>
      <c r="K79" s="14">
        <v>0.08</v>
      </c>
      <c r="L79" s="53"/>
      <c r="M79" s="14">
        <v>1</v>
      </c>
      <c r="N79" s="17"/>
      <c r="O79" s="17"/>
    </row>
    <row r="80" spans="1:15" ht="15.75" customHeight="1" x14ac:dyDescent="0.25">
      <c r="A80" s="25"/>
      <c r="B80" s="26"/>
      <c r="C80" s="26"/>
      <c r="D80" s="27"/>
      <c r="E80" s="26"/>
      <c r="F80" s="51"/>
      <c r="G80" s="10"/>
      <c r="H80" s="51"/>
      <c r="I80" s="28"/>
      <c r="J80" s="51"/>
      <c r="K80" s="10"/>
      <c r="L80" s="51"/>
      <c r="M80" s="10"/>
      <c r="N80" s="17"/>
      <c r="O80" s="17"/>
    </row>
    <row r="81" spans="1:15" ht="15.75" customHeight="1" x14ac:dyDescent="0.25">
      <c r="A81" s="25" t="s">
        <v>96</v>
      </c>
      <c r="B81" s="26"/>
      <c r="C81" s="26"/>
      <c r="D81" s="27"/>
      <c r="E81" s="26"/>
      <c r="F81" s="51"/>
      <c r="G81" s="10"/>
      <c r="H81" s="51"/>
      <c r="I81" s="28"/>
      <c r="J81" s="51"/>
      <c r="K81" s="10"/>
      <c r="L81" s="51"/>
      <c r="M81" s="10"/>
      <c r="N81" s="17"/>
      <c r="O81" s="17"/>
    </row>
    <row r="82" spans="1:15" ht="33" customHeight="1" x14ac:dyDescent="0.25">
      <c r="A82" s="22" t="s">
        <v>97</v>
      </c>
      <c r="B82" s="23" t="s">
        <v>12</v>
      </c>
      <c r="C82" s="23">
        <v>170</v>
      </c>
      <c r="D82" s="30">
        <v>21</v>
      </c>
      <c r="E82" s="23">
        <v>0</v>
      </c>
      <c r="F82" s="53"/>
      <c r="G82" s="14">
        <f t="shared" ref="G82:G84" si="24">1 - (D82/C82)</f>
        <v>0.87647058823529411</v>
      </c>
      <c r="H82" s="53"/>
      <c r="I82" s="15">
        <f t="shared" ref="I82:I84" si="25">1-(E82/C82)</f>
        <v>1</v>
      </c>
      <c r="J82" s="53"/>
      <c r="K82" s="14">
        <v>0.12</v>
      </c>
      <c r="L82" s="53"/>
      <c r="M82" s="14">
        <v>1</v>
      </c>
      <c r="N82" s="17"/>
      <c r="O82" s="17"/>
    </row>
    <row r="83" spans="1:15" ht="33" customHeight="1" x14ac:dyDescent="0.25">
      <c r="A83" s="22" t="s">
        <v>97</v>
      </c>
      <c r="B83" s="23" t="s">
        <v>16</v>
      </c>
      <c r="C83" s="23">
        <v>210</v>
      </c>
      <c r="D83" s="30">
        <v>14</v>
      </c>
      <c r="E83" s="23">
        <v>0</v>
      </c>
      <c r="F83" s="53"/>
      <c r="G83" s="14">
        <f t="shared" si="24"/>
        <v>0.93333333333333335</v>
      </c>
      <c r="H83" s="53"/>
      <c r="I83" s="15">
        <f t="shared" si="25"/>
        <v>1</v>
      </c>
      <c r="J83" s="53"/>
      <c r="K83" s="14">
        <v>7.0000000000000007E-2</v>
      </c>
      <c r="L83" s="53"/>
      <c r="M83" s="14">
        <v>1</v>
      </c>
      <c r="N83" s="17"/>
      <c r="O83" s="17"/>
    </row>
    <row r="84" spans="1:15" ht="33.75" customHeight="1" x14ac:dyDescent="0.25">
      <c r="A84" s="12" t="s">
        <v>98</v>
      </c>
      <c r="B84" s="8" t="s">
        <v>20</v>
      </c>
      <c r="C84" s="23">
        <v>227</v>
      </c>
      <c r="D84" s="30">
        <v>17</v>
      </c>
      <c r="E84" s="23">
        <v>0</v>
      </c>
      <c r="F84" s="53"/>
      <c r="G84" s="14">
        <f t="shared" si="24"/>
        <v>0.92511013215859028</v>
      </c>
      <c r="H84" s="53"/>
      <c r="I84" s="15">
        <f t="shared" si="25"/>
        <v>1</v>
      </c>
      <c r="J84" s="53"/>
      <c r="K84" s="14">
        <v>7.0000000000000007E-2</v>
      </c>
      <c r="L84" s="53"/>
      <c r="M84" s="14">
        <v>1</v>
      </c>
      <c r="N84" s="17"/>
      <c r="O84" s="17"/>
    </row>
    <row r="85" spans="1:15" ht="15.75" customHeight="1" x14ac:dyDescent="0.25">
      <c r="A85" s="25"/>
      <c r="B85" s="26"/>
      <c r="C85" s="26"/>
      <c r="D85" s="27"/>
      <c r="E85" s="26"/>
      <c r="F85" s="51"/>
      <c r="G85" s="10"/>
      <c r="H85" s="51"/>
      <c r="I85" s="28"/>
      <c r="J85" s="51"/>
      <c r="K85" s="10"/>
      <c r="L85" s="51"/>
      <c r="M85" s="10"/>
      <c r="N85" s="17"/>
      <c r="O85" s="17"/>
    </row>
    <row r="86" spans="1:15" ht="15.75" customHeight="1" x14ac:dyDescent="0.25">
      <c r="A86" s="25" t="s">
        <v>100</v>
      </c>
      <c r="B86" s="26"/>
      <c r="C86" s="26"/>
      <c r="D86" s="27"/>
      <c r="E86" s="26"/>
      <c r="F86" s="51"/>
      <c r="G86" s="10"/>
      <c r="H86" s="51"/>
      <c r="I86" s="28"/>
      <c r="J86" s="51"/>
      <c r="K86" s="10"/>
      <c r="L86" s="51"/>
      <c r="M86" s="10"/>
      <c r="N86" s="17"/>
      <c r="O86" s="17"/>
    </row>
    <row r="87" spans="1:15" ht="33" customHeight="1" x14ac:dyDescent="0.25">
      <c r="A87" s="22" t="s">
        <v>202</v>
      </c>
      <c r="B87" s="23" t="s">
        <v>12</v>
      </c>
      <c r="C87" s="23">
        <v>134</v>
      </c>
      <c r="D87" s="30">
        <v>0</v>
      </c>
      <c r="E87" s="23">
        <v>0</v>
      </c>
      <c r="F87" s="53"/>
      <c r="G87" s="14">
        <f t="shared" ref="G87:G88" si="26">1 - (D87/C87)</f>
        <v>1</v>
      </c>
      <c r="H87" s="53"/>
      <c r="I87" s="15">
        <f t="shared" ref="I87:I88" si="27">1-(E87/C87)</f>
        <v>1</v>
      </c>
      <c r="J87" s="53"/>
      <c r="K87" s="30" t="s">
        <v>23</v>
      </c>
      <c r="L87" s="53"/>
      <c r="M87" s="14">
        <v>1</v>
      </c>
      <c r="N87" s="17"/>
      <c r="O87" s="17"/>
    </row>
    <row r="88" spans="1:15" ht="33" customHeight="1" x14ac:dyDescent="0.25">
      <c r="A88" s="22" t="s">
        <v>203</v>
      </c>
      <c r="B88" s="23" t="s">
        <v>16</v>
      </c>
      <c r="C88" s="23">
        <v>131</v>
      </c>
      <c r="D88" s="30">
        <v>4</v>
      </c>
      <c r="E88" s="23">
        <v>0</v>
      </c>
      <c r="F88" s="53"/>
      <c r="G88" s="14">
        <f t="shared" si="26"/>
        <v>0.96946564885496178</v>
      </c>
      <c r="H88" s="53"/>
      <c r="I88" s="15">
        <f t="shared" si="27"/>
        <v>1</v>
      </c>
      <c r="J88" s="53"/>
      <c r="K88" s="14">
        <v>0.03</v>
      </c>
      <c r="L88" s="53"/>
      <c r="M88" s="14">
        <v>1</v>
      </c>
      <c r="N88" s="17"/>
      <c r="O88" s="17"/>
    </row>
    <row r="89" spans="1:15" ht="15.75" customHeight="1" x14ac:dyDescent="0.25">
      <c r="A89" s="29"/>
      <c r="B89" s="26"/>
      <c r="C89" s="26"/>
      <c r="D89" s="27"/>
      <c r="E89" s="26"/>
      <c r="F89" s="51"/>
      <c r="G89" s="10"/>
      <c r="H89" s="51"/>
      <c r="I89" s="28"/>
      <c r="J89" s="51"/>
      <c r="K89" s="10"/>
      <c r="L89" s="51"/>
      <c r="M89" s="10"/>
      <c r="N89" s="17"/>
      <c r="O89" s="17"/>
    </row>
    <row r="90" spans="1:15" ht="15.75" customHeight="1" x14ac:dyDescent="0.25">
      <c r="A90" s="25" t="s">
        <v>105</v>
      </c>
      <c r="B90" s="26"/>
      <c r="C90" s="26"/>
      <c r="D90" s="27"/>
      <c r="E90" s="26"/>
      <c r="F90" s="51"/>
      <c r="G90" s="10"/>
      <c r="H90" s="51"/>
      <c r="I90" s="28"/>
      <c r="J90" s="51"/>
      <c r="K90" s="10"/>
      <c r="L90" s="51"/>
      <c r="M90" s="10"/>
      <c r="N90" s="17"/>
      <c r="O90" s="17"/>
    </row>
    <row r="91" spans="1:15" ht="46.5" customHeight="1" x14ac:dyDescent="0.25">
      <c r="A91" s="22" t="s">
        <v>160</v>
      </c>
      <c r="B91" s="23" t="s">
        <v>12</v>
      </c>
      <c r="C91" s="23">
        <v>434</v>
      </c>
      <c r="D91" s="30">
        <v>9</v>
      </c>
      <c r="E91" s="23">
        <v>8</v>
      </c>
      <c r="F91" s="53"/>
      <c r="G91" s="14">
        <f t="shared" ref="G91:G93" si="28">1 - (D91/C91)</f>
        <v>0.97926267281105994</v>
      </c>
      <c r="H91" s="53"/>
      <c r="I91" s="15">
        <f t="shared" ref="I91:I93" si="29">1-(E91/C91)</f>
        <v>0.98156682027649766</v>
      </c>
      <c r="J91" s="53"/>
      <c r="K91" s="14">
        <v>0</v>
      </c>
      <c r="L91" s="53"/>
      <c r="M91" s="14">
        <v>1</v>
      </c>
      <c r="N91" s="17"/>
      <c r="O91" s="17"/>
    </row>
    <row r="92" spans="1:15" ht="72.75" customHeight="1" x14ac:dyDescent="0.25">
      <c r="A92" s="22" t="s">
        <v>107</v>
      </c>
      <c r="B92" s="23" t="s">
        <v>16</v>
      </c>
      <c r="C92" s="23">
        <v>451</v>
      </c>
      <c r="D92" s="30">
        <v>27</v>
      </c>
      <c r="E92" s="23">
        <v>3</v>
      </c>
      <c r="F92" s="53"/>
      <c r="G92" s="14">
        <f t="shared" si="28"/>
        <v>0.94013303769401335</v>
      </c>
      <c r="H92" s="53"/>
      <c r="I92" s="15">
        <f t="shared" si="29"/>
        <v>0.99334811529933487</v>
      </c>
      <c r="J92" s="53"/>
      <c r="K92" s="14">
        <v>0.05</v>
      </c>
      <c r="L92" s="53"/>
      <c r="M92" s="14">
        <v>1</v>
      </c>
      <c r="N92" s="17"/>
      <c r="O92" s="17"/>
    </row>
    <row r="93" spans="1:15" ht="42.75" customHeight="1" x14ac:dyDescent="0.25">
      <c r="A93" s="22" t="s">
        <v>204</v>
      </c>
      <c r="B93" s="23" t="s">
        <v>20</v>
      </c>
      <c r="C93" s="23">
        <v>109</v>
      </c>
      <c r="D93" s="30">
        <v>3</v>
      </c>
      <c r="E93" s="23">
        <v>3</v>
      </c>
      <c r="F93" s="53"/>
      <c r="G93" s="14">
        <f t="shared" si="28"/>
        <v>0.97247706422018343</v>
      </c>
      <c r="H93" s="53"/>
      <c r="I93" s="15">
        <f t="shared" si="29"/>
        <v>0.97247706422018343</v>
      </c>
      <c r="J93" s="53"/>
      <c r="K93" s="14">
        <v>0</v>
      </c>
      <c r="L93" s="53"/>
      <c r="M93" s="14">
        <v>1</v>
      </c>
      <c r="N93" s="17"/>
      <c r="O93" s="17"/>
    </row>
    <row r="94" spans="1:15" ht="15.75" customHeight="1" x14ac:dyDescent="0.25">
      <c r="A94" s="25"/>
      <c r="B94" s="26"/>
      <c r="C94" s="26"/>
      <c r="D94" s="27"/>
      <c r="E94" s="26"/>
      <c r="F94" s="51"/>
      <c r="G94" s="10"/>
      <c r="H94" s="51"/>
      <c r="I94" s="28"/>
      <c r="J94" s="51"/>
      <c r="K94" s="10"/>
      <c r="L94" s="51"/>
      <c r="M94" s="10"/>
      <c r="N94" s="17"/>
      <c r="O94" s="17"/>
    </row>
    <row r="95" spans="1:15" ht="15.75" customHeight="1" x14ac:dyDescent="0.25">
      <c r="A95" s="25" t="s">
        <v>110</v>
      </c>
      <c r="B95" s="26"/>
      <c r="C95" s="26"/>
      <c r="D95" s="27"/>
      <c r="E95" s="26"/>
      <c r="F95" s="51"/>
      <c r="G95" s="10"/>
      <c r="H95" s="51"/>
      <c r="I95" s="28"/>
      <c r="J95" s="51"/>
      <c r="K95" s="10"/>
      <c r="L95" s="51"/>
      <c r="M95" s="10"/>
      <c r="N95" s="17"/>
      <c r="O95" s="17"/>
    </row>
    <row r="96" spans="1:15" ht="63" customHeight="1" x14ac:dyDescent="0.25">
      <c r="A96" s="22" t="s">
        <v>205</v>
      </c>
      <c r="B96" s="53" t="s">
        <v>12</v>
      </c>
      <c r="C96" s="23">
        <v>236</v>
      </c>
      <c r="D96" s="30">
        <v>12</v>
      </c>
      <c r="E96" s="23">
        <v>0</v>
      </c>
      <c r="F96" s="53"/>
      <c r="G96" s="14">
        <f>1 - (D96/C96)</f>
        <v>0.94915254237288138</v>
      </c>
      <c r="H96" s="53"/>
      <c r="I96" s="15">
        <f t="shared" ref="I96:I98" si="30">1-(E96/C96)</f>
        <v>1</v>
      </c>
      <c r="J96" s="53"/>
      <c r="K96" s="14">
        <v>0.95</v>
      </c>
      <c r="L96" s="53"/>
      <c r="M96" s="14">
        <v>1</v>
      </c>
      <c r="N96" s="17"/>
      <c r="O96" s="17"/>
    </row>
    <row r="97" spans="1:15" ht="57" customHeight="1" x14ac:dyDescent="0.25">
      <c r="A97" s="22" t="s">
        <v>206</v>
      </c>
      <c r="B97" s="23" t="s">
        <v>16</v>
      </c>
      <c r="C97" s="23">
        <v>350</v>
      </c>
      <c r="D97" s="30" t="s">
        <v>207</v>
      </c>
      <c r="E97" s="23">
        <v>0</v>
      </c>
      <c r="F97" s="53"/>
      <c r="G97" s="30" t="s">
        <v>207</v>
      </c>
      <c r="H97" s="53"/>
      <c r="I97" s="15">
        <f t="shared" si="30"/>
        <v>1</v>
      </c>
      <c r="J97" s="53"/>
      <c r="K97" s="30" t="s">
        <v>23</v>
      </c>
      <c r="L97" s="53"/>
      <c r="M97" s="14">
        <v>1</v>
      </c>
      <c r="N97" s="17"/>
      <c r="O97" s="17"/>
    </row>
    <row r="98" spans="1:15" ht="45.75" customHeight="1" x14ac:dyDescent="0.25">
      <c r="A98" s="22" t="s">
        <v>113</v>
      </c>
      <c r="B98" s="23" t="s">
        <v>20</v>
      </c>
      <c r="C98" s="23">
        <v>230</v>
      </c>
      <c r="D98" s="30" t="s">
        <v>207</v>
      </c>
      <c r="E98" s="23">
        <v>0</v>
      </c>
      <c r="F98" s="53"/>
      <c r="G98" s="30" t="s">
        <v>207</v>
      </c>
      <c r="H98" s="53"/>
      <c r="I98" s="15">
        <f t="shared" si="30"/>
        <v>1</v>
      </c>
      <c r="J98" s="53"/>
      <c r="K98" s="30" t="s">
        <v>23</v>
      </c>
      <c r="L98" s="53"/>
      <c r="M98" s="14">
        <v>1</v>
      </c>
      <c r="N98" s="17"/>
      <c r="O98" s="17"/>
    </row>
    <row r="99" spans="1:15" ht="15.75" customHeight="1" x14ac:dyDescent="0.25">
      <c r="A99" s="29"/>
      <c r="B99" s="26"/>
      <c r="C99" s="26"/>
      <c r="D99" s="27"/>
      <c r="E99" s="26"/>
      <c r="F99" s="51"/>
      <c r="G99" s="10"/>
      <c r="H99" s="51"/>
      <c r="I99" s="28"/>
      <c r="J99" s="51"/>
      <c r="K99" s="10"/>
      <c r="L99" s="51"/>
      <c r="M99" s="10"/>
      <c r="N99" s="17"/>
      <c r="O99" s="17"/>
    </row>
    <row r="100" spans="1:15" ht="15.75" customHeight="1" x14ac:dyDescent="0.25">
      <c r="A100" s="29"/>
      <c r="B100" s="26"/>
      <c r="C100" s="26"/>
      <c r="D100" s="27"/>
      <c r="E100" s="26"/>
      <c r="F100" s="51"/>
      <c r="G100" s="10"/>
      <c r="H100" s="51"/>
      <c r="I100" s="28"/>
      <c r="J100" s="51"/>
      <c r="K100" s="10"/>
      <c r="L100" s="51"/>
      <c r="M100" s="10"/>
      <c r="N100" s="17"/>
      <c r="O100" s="17"/>
    </row>
    <row r="101" spans="1:15" ht="15.75" customHeight="1" x14ac:dyDescent="0.25">
      <c r="A101" s="29"/>
      <c r="B101" s="26"/>
      <c r="C101" s="26"/>
      <c r="D101" s="27"/>
      <c r="E101" s="26"/>
      <c r="F101" s="51"/>
      <c r="G101" s="10"/>
      <c r="H101" s="51"/>
      <c r="I101" s="28"/>
      <c r="J101" s="51"/>
      <c r="K101" s="10"/>
      <c r="L101" s="51"/>
      <c r="M101" s="10"/>
      <c r="N101" s="17"/>
      <c r="O101" s="17"/>
    </row>
    <row r="102" spans="1:15" ht="15.75" customHeight="1" x14ac:dyDescent="0.25">
      <c r="A102" s="29"/>
      <c r="B102" s="26"/>
      <c r="C102" s="26"/>
      <c r="D102" s="27"/>
      <c r="E102" s="26"/>
      <c r="F102" s="51"/>
      <c r="G102" s="10"/>
      <c r="H102" s="51"/>
      <c r="I102" s="28"/>
      <c r="J102" s="51"/>
      <c r="K102" s="10"/>
      <c r="L102" s="51"/>
      <c r="M102" s="10"/>
      <c r="N102" s="17"/>
      <c r="O102" s="17"/>
    </row>
    <row r="103" spans="1:15" ht="15.75" customHeight="1" x14ac:dyDescent="0.25">
      <c r="A103" s="29"/>
      <c r="B103" s="26"/>
      <c r="C103" s="26"/>
      <c r="D103" s="27"/>
      <c r="E103" s="26"/>
      <c r="F103" s="51"/>
      <c r="G103" s="10"/>
      <c r="H103" s="51"/>
      <c r="I103" s="28"/>
      <c r="J103" s="51"/>
      <c r="K103" s="10"/>
      <c r="L103" s="51"/>
      <c r="M103" s="10"/>
      <c r="N103" s="17"/>
      <c r="O103" s="17"/>
    </row>
    <row r="104" spans="1:15" ht="15.75" customHeight="1" x14ac:dyDescent="0.25">
      <c r="A104" s="25"/>
      <c r="B104" s="26"/>
      <c r="C104" s="26"/>
      <c r="D104" s="27"/>
      <c r="E104" s="26"/>
      <c r="F104" s="51"/>
      <c r="G104" s="10"/>
      <c r="H104" s="51"/>
      <c r="I104" s="28"/>
      <c r="J104" s="51"/>
      <c r="K104" s="10"/>
      <c r="L104" s="51"/>
      <c r="M104" s="10"/>
      <c r="N104" s="17"/>
      <c r="O104" s="17"/>
    </row>
    <row r="105" spans="1:15" ht="15.75" customHeight="1" x14ac:dyDescent="0.25">
      <c r="A105" s="25"/>
      <c r="B105" s="26"/>
      <c r="C105" s="26"/>
      <c r="D105" s="27"/>
      <c r="E105" s="26"/>
      <c r="F105" s="17"/>
      <c r="G105" s="10"/>
      <c r="H105" s="17"/>
      <c r="I105" s="28"/>
      <c r="J105" s="17"/>
      <c r="K105" s="10"/>
      <c r="L105" s="17"/>
      <c r="M105" s="10"/>
      <c r="N105" s="17"/>
      <c r="O105" s="17"/>
    </row>
    <row r="106" spans="1:15" ht="15.75" customHeight="1" x14ac:dyDescent="0.25">
      <c r="A106" s="25"/>
      <c r="B106" s="26"/>
      <c r="C106" s="26"/>
      <c r="D106" s="27"/>
      <c r="E106" s="26"/>
      <c r="F106" s="17"/>
      <c r="G106" s="10"/>
      <c r="H106" s="17"/>
      <c r="I106" s="28"/>
      <c r="J106" s="17"/>
      <c r="K106" s="10"/>
      <c r="L106" s="17"/>
      <c r="M106" s="10"/>
      <c r="N106" s="17"/>
      <c r="O106" s="17"/>
    </row>
    <row r="107" spans="1:15" ht="15.75" customHeight="1" x14ac:dyDescent="0.25">
      <c r="A107" s="29"/>
      <c r="B107" s="26"/>
      <c r="C107" s="26"/>
      <c r="D107" s="27"/>
      <c r="E107" s="26"/>
      <c r="F107" s="17"/>
      <c r="G107" s="10"/>
      <c r="H107" s="17"/>
      <c r="I107" s="28"/>
      <c r="J107" s="17"/>
      <c r="K107" s="10"/>
      <c r="L107" s="17"/>
      <c r="M107" s="10"/>
      <c r="N107" s="17"/>
      <c r="O107" s="17"/>
    </row>
    <row r="108" spans="1:15" ht="15.75" customHeight="1" x14ac:dyDescent="0.25">
      <c r="A108" s="25"/>
      <c r="B108" s="26"/>
      <c r="C108" s="26"/>
      <c r="D108" s="27"/>
      <c r="E108" s="26"/>
      <c r="F108" s="17"/>
      <c r="G108" s="10"/>
      <c r="H108" s="17"/>
      <c r="I108" s="28"/>
      <c r="J108" s="17"/>
      <c r="K108" s="10"/>
      <c r="L108" s="17"/>
      <c r="M108" s="10"/>
      <c r="N108" s="17"/>
      <c r="O108" s="17"/>
    </row>
    <row r="109" spans="1:15" ht="15.75" customHeight="1" x14ac:dyDescent="0.25">
      <c r="A109" s="25"/>
      <c r="B109" s="26"/>
      <c r="C109" s="26"/>
      <c r="D109" s="27"/>
      <c r="E109" s="26"/>
      <c r="F109" s="17"/>
      <c r="G109" s="10"/>
      <c r="H109" s="17"/>
      <c r="I109" s="28"/>
      <c r="J109" s="17"/>
      <c r="K109" s="17"/>
      <c r="L109" s="17"/>
      <c r="M109" s="10"/>
      <c r="N109" s="17"/>
      <c r="O109" s="17"/>
    </row>
    <row r="110" spans="1:15" ht="15.75" customHeight="1" x14ac:dyDescent="0.25">
      <c r="A110" s="29"/>
      <c r="B110" s="26"/>
      <c r="C110" s="26"/>
      <c r="D110" s="27"/>
      <c r="E110" s="26"/>
      <c r="F110" s="17"/>
      <c r="G110" s="10"/>
      <c r="H110" s="17"/>
      <c r="I110" s="28"/>
      <c r="J110" s="17"/>
      <c r="K110" s="10"/>
      <c r="L110" s="17"/>
      <c r="M110" s="10"/>
      <c r="N110" s="17"/>
      <c r="O110" s="17"/>
    </row>
    <row r="111" spans="1:15" ht="15.75" customHeight="1" x14ac:dyDescent="0.25">
      <c r="A111" s="29"/>
      <c r="B111" s="26"/>
      <c r="C111" s="26"/>
      <c r="D111" s="27"/>
      <c r="E111" s="26"/>
      <c r="F111" s="17"/>
      <c r="G111" s="10"/>
      <c r="H111" s="17"/>
      <c r="I111" s="28"/>
      <c r="J111" s="17"/>
      <c r="K111" s="10"/>
      <c r="L111" s="17"/>
      <c r="M111" s="10"/>
      <c r="N111" s="17"/>
      <c r="O111" s="17"/>
    </row>
    <row r="112" spans="1:15" ht="15.75" customHeight="1" x14ac:dyDescent="0.25">
      <c r="A112" s="29"/>
      <c r="B112" s="26"/>
      <c r="C112" s="26"/>
      <c r="D112" s="27"/>
      <c r="E112" s="26"/>
      <c r="F112" s="17"/>
      <c r="G112" s="10"/>
      <c r="H112" s="17"/>
      <c r="I112" s="28"/>
      <c r="J112" s="17"/>
      <c r="K112" s="10"/>
      <c r="L112" s="17"/>
      <c r="M112" s="10"/>
      <c r="N112" s="17"/>
      <c r="O112" s="17"/>
    </row>
    <row r="113" spans="1:15" ht="15.75" customHeight="1" x14ac:dyDescent="0.25">
      <c r="A113" s="29"/>
      <c r="B113" s="26"/>
      <c r="C113" s="26"/>
      <c r="D113" s="27"/>
      <c r="E113" s="26"/>
      <c r="F113" s="17"/>
      <c r="G113" s="10"/>
      <c r="H113" s="17"/>
      <c r="I113" s="28"/>
      <c r="J113" s="17"/>
      <c r="K113" s="10"/>
      <c r="L113" s="17"/>
      <c r="M113" s="10"/>
      <c r="N113" s="17"/>
      <c r="O113" s="17"/>
    </row>
    <row r="114" spans="1:15" ht="15.75" customHeight="1" x14ac:dyDescent="0.25">
      <c r="A114" s="29"/>
      <c r="B114" s="26"/>
      <c r="C114" s="26"/>
      <c r="D114" s="27"/>
      <c r="E114" s="26"/>
      <c r="F114" s="17"/>
      <c r="G114" s="10"/>
      <c r="H114" s="17"/>
      <c r="I114" s="28"/>
      <c r="J114" s="17"/>
      <c r="K114" s="10"/>
      <c r="L114" s="17"/>
      <c r="M114" s="10"/>
      <c r="N114" s="17"/>
      <c r="O114" s="17"/>
    </row>
    <row r="115" spans="1:15" ht="15.75" customHeight="1" x14ac:dyDescent="0.25">
      <c r="A115" s="29"/>
      <c r="B115" s="26"/>
      <c r="C115" s="26"/>
      <c r="D115" s="27"/>
      <c r="E115" s="26"/>
      <c r="F115" s="17"/>
      <c r="G115" s="10"/>
      <c r="H115" s="17"/>
      <c r="I115" s="28"/>
      <c r="J115" s="17"/>
      <c r="K115" s="10"/>
      <c r="L115" s="17"/>
      <c r="M115" s="10"/>
      <c r="N115" s="17"/>
      <c r="O115" s="17"/>
    </row>
    <row r="116" spans="1:15" ht="15.75" customHeight="1" x14ac:dyDescent="0.25">
      <c r="A116" s="25"/>
      <c r="B116" s="26"/>
      <c r="C116" s="26"/>
      <c r="D116" s="27"/>
      <c r="E116" s="26"/>
      <c r="F116" s="17"/>
      <c r="G116" s="10"/>
      <c r="H116" s="17"/>
      <c r="I116" s="28"/>
      <c r="J116" s="17"/>
      <c r="K116" s="10"/>
      <c r="L116" s="17"/>
      <c r="M116" s="10"/>
      <c r="N116" s="17"/>
      <c r="O116" s="17"/>
    </row>
    <row r="117" spans="1:15" ht="15.75" customHeight="1" x14ac:dyDescent="0.25">
      <c r="A117" s="29"/>
      <c r="B117" s="26"/>
      <c r="C117" s="26"/>
      <c r="D117" s="27"/>
      <c r="E117" s="26"/>
      <c r="F117" s="17"/>
      <c r="G117" s="10"/>
      <c r="H117" s="17"/>
      <c r="I117" s="28"/>
      <c r="J117" s="17"/>
      <c r="K117" s="10"/>
      <c r="L117" s="17"/>
      <c r="M117" s="10"/>
      <c r="N117" s="17"/>
      <c r="O117" s="17"/>
    </row>
    <row r="118" spans="1:15" ht="15.75" customHeight="1" x14ac:dyDescent="0.25">
      <c r="A118" s="29"/>
      <c r="B118" s="26"/>
      <c r="C118" s="26"/>
      <c r="D118" s="27"/>
      <c r="E118" s="26"/>
      <c r="F118" s="17"/>
      <c r="G118" s="10"/>
      <c r="H118" s="17"/>
      <c r="I118" s="28"/>
      <c r="J118" s="17"/>
      <c r="K118" s="10"/>
      <c r="L118" s="17"/>
      <c r="M118" s="10"/>
      <c r="N118" s="17"/>
      <c r="O118" s="17"/>
    </row>
    <row r="119" spans="1:15" ht="15.75" customHeight="1" x14ac:dyDescent="0.25">
      <c r="A119" s="29"/>
      <c r="B119" s="26"/>
      <c r="C119" s="26"/>
      <c r="D119" s="27"/>
      <c r="E119" s="26"/>
      <c r="F119" s="17"/>
      <c r="G119" s="10"/>
      <c r="H119" s="17"/>
      <c r="I119" s="28"/>
      <c r="J119" s="17"/>
      <c r="K119" s="10"/>
      <c r="L119" s="17"/>
      <c r="M119" s="10"/>
      <c r="N119" s="17"/>
      <c r="O119" s="17"/>
    </row>
    <row r="120" spans="1:15" ht="15.75" customHeight="1" x14ac:dyDescent="0.25">
      <c r="A120" s="25"/>
      <c r="B120" s="26"/>
      <c r="C120" s="26"/>
      <c r="D120" s="27"/>
      <c r="E120" s="26"/>
      <c r="F120" s="17"/>
      <c r="G120" s="10"/>
      <c r="H120" s="17"/>
      <c r="I120" s="28"/>
      <c r="J120" s="17"/>
      <c r="K120" s="10"/>
      <c r="L120" s="17"/>
      <c r="M120" s="10"/>
      <c r="N120" s="17"/>
      <c r="O120" s="17"/>
    </row>
    <row r="121" spans="1:15" ht="15.75" customHeight="1" x14ac:dyDescent="0.25">
      <c r="A121" s="25"/>
      <c r="B121" s="26"/>
      <c r="C121" s="26"/>
      <c r="D121" s="27"/>
      <c r="E121" s="26"/>
      <c r="G121" s="10"/>
      <c r="I121" s="28"/>
      <c r="K121" s="10"/>
      <c r="M121" s="10"/>
    </row>
    <row r="122" spans="1:15" ht="15.75" customHeight="1" x14ac:dyDescent="0.25">
      <c r="A122" s="25"/>
      <c r="B122" s="26"/>
      <c r="C122" s="26"/>
      <c r="D122" s="27"/>
      <c r="E122" s="26"/>
      <c r="G122" s="10"/>
      <c r="I122" s="28"/>
      <c r="K122" s="10"/>
      <c r="M122" s="10"/>
    </row>
    <row r="123" spans="1:15" ht="15.75" customHeight="1" x14ac:dyDescent="0.25">
      <c r="A123" s="46"/>
      <c r="B123" s="47"/>
      <c r="C123" s="47"/>
      <c r="D123" s="48"/>
      <c r="E123" s="47"/>
      <c r="G123" s="10"/>
      <c r="I123" s="28"/>
      <c r="K123" s="10"/>
      <c r="M123" s="10"/>
    </row>
    <row r="124" spans="1:15" ht="15.75" customHeight="1" x14ac:dyDescent="0.25">
      <c r="A124" s="29"/>
      <c r="B124" s="26"/>
      <c r="C124" s="26"/>
      <c r="D124" s="27"/>
      <c r="E124" s="26"/>
      <c r="G124" s="10"/>
      <c r="I124" s="28"/>
      <c r="K124" s="10"/>
      <c r="M124" s="10"/>
    </row>
    <row r="125" spans="1:15" ht="15.75" customHeight="1" x14ac:dyDescent="0.25">
      <c r="A125" s="25"/>
      <c r="B125" s="26"/>
      <c r="C125" s="26"/>
      <c r="D125" s="27"/>
      <c r="E125" s="26"/>
      <c r="G125" s="10"/>
      <c r="I125" s="28"/>
      <c r="K125" s="10"/>
      <c r="M125" s="10"/>
    </row>
    <row r="126" spans="1:15" ht="15.75" customHeight="1" x14ac:dyDescent="0.25">
      <c r="A126" s="25"/>
      <c r="B126" s="26"/>
      <c r="C126" s="26"/>
      <c r="D126" s="27"/>
      <c r="E126" s="26"/>
      <c r="G126" s="10"/>
      <c r="I126" s="28"/>
      <c r="K126" s="10"/>
      <c r="M126" s="10"/>
    </row>
    <row r="127" spans="1:15" ht="15.75" customHeight="1" x14ac:dyDescent="0.25">
      <c r="A127" s="29"/>
      <c r="B127" s="26"/>
      <c r="C127" s="26"/>
      <c r="D127" s="27"/>
      <c r="E127" s="26"/>
      <c r="G127" s="10"/>
      <c r="I127" s="28"/>
      <c r="K127" s="10"/>
      <c r="M127" s="10"/>
    </row>
    <row r="128" spans="1:15" ht="15.75" customHeight="1" x14ac:dyDescent="0.25">
      <c r="A128" s="25"/>
      <c r="B128" s="26"/>
      <c r="C128" s="26"/>
      <c r="D128" s="27"/>
      <c r="E128" s="26"/>
      <c r="G128" s="10"/>
      <c r="I128" s="28"/>
      <c r="K128" s="10"/>
      <c r="M128" s="10"/>
    </row>
    <row r="129" spans="1:13" ht="15.75" customHeight="1" x14ac:dyDescent="0.25">
      <c r="A129" s="25"/>
      <c r="B129" s="26"/>
      <c r="C129" s="26"/>
      <c r="D129" s="27"/>
      <c r="E129" s="26"/>
      <c r="G129" s="10"/>
      <c r="I129" s="28"/>
      <c r="K129" s="10"/>
      <c r="M129" s="10"/>
    </row>
    <row r="130" spans="1:13" ht="15.75" customHeight="1" x14ac:dyDescent="0.25">
      <c r="A130" s="29"/>
      <c r="B130" s="26"/>
      <c r="C130" s="26"/>
      <c r="D130" s="27"/>
      <c r="E130" s="26"/>
      <c r="G130" s="10"/>
      <c r="I130" s="28"/>
      <c r="K130" s="10"/>
      <c r="M130" s="10"/>
    </row>
    <row r="131" spans="1:13" ht="15.75" customHeight="1" x14ac:dyDescent="0.25">
      <c r="A131" s="25"/>
      <c r="B131" s="26"/>
      <c r="C131" s="26"/>
      <c r="D131" s="27"/>
      <c r="E131" s="26"/>
      <c r="G131" s="10"/>
      <c r="H131" s="10"/>
      <c r="I131" s="28"/>
      <c r="J131" s="10"/>
      <c r="K131" s="10"/>
      <c r="L131" s="10"/>
      <c r="M131" s="10"/>
    </row>
    <row r="132" spans="1:13" ht="15.75" customHeight="1" x14ac:dyDescent="0.25">
      <c r="A132" s="25"/>
      <c r="B132" s="49"/>
      <c r="C132" s="49"/>
      <c r="D132" s="49"/>
      <c r="E132" s="49"/>
      <c r="F132" s="50"/>
      <c r="G132" s="10"/>
      <c r="H132" s="50"/>
      <c r="I132" s="28"/>
      <c r="J132" s="50"/>
      <c r="K132" s="10"/>
      <c r="L132" s="50"/>
      <c r="M132" s="10"/>
    </row>
    <row r="133" spans="1:13" ht="15.75" customHeight="1" x14ac:dyDescent="0.25"/>
    <row r="134" spans="1:13" ht="15.75" customHeight="1" x14ac:dyDescent="0.25">
      <c r="K134" s="51" t="s">
        <v>166</v>
      </c>
    </row>
    <row r="135" spans="1:13" ht="15.75" customHeight="1" x14ac:dyDescent="0.25"/>
    <row r="136" spans="1:13" ht="15.75" customHeight="1" x14ac:dyDescent="0.25"/>
    <row r="137" spans="1:13" ht="15.75" customHeight="1" x14ac:dyDescent="0.25"/>
    <row r="138" spans="1:13" ht="15.75" customHeight="1" x14ac:dyDescent="0.25"/>
    <row r="139" spans="1:13" ht="15.75" customHeight="1" x14ac:dyDescent="0.25"/>
    <row r="140" spans="1:13" ht="15.75" customHeight="1" x14ac:dyDescent="0.25"/>
    <row r="141" spans="1:13" ht="15.75" customHeight="1" x14ac:dyDescent="0.25"/>
    <row r="142" spans="1:13" ht="15.75" customHeight="1" x14ac:dyDescent="0.25"/>
    <row r="143" spans="1:13" ht="15.75" customHeight="1" x14ac:dyDescent="0.25"/>
    <row r="144" spans="1:13"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sheetData>
  <mergeCells count="7">
    <mergeCell ref="A51:A52"/>
    <mergeCell ref="A54:A55"/>
    <mergeCell ref="A1:M1"/>
    <mergeCell ref="A41:A42"/>
    <mergeCell ref="A43:A44"/>
    <mergeCell ref="A45:A46"/>
    <mergeCell ref="A47:A48"/>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workbookViewId="0">
      <pane ySplit="2" topLeftCell="A3" activePane="bottomLeft" state="frozen"/>
      <selection pane="bottomLeft" activeCell="B4" sqref="B4"/>
    </sheetView>
  </sheetViews>
  <sheetFormatPr defaultColWidth="14.42578125" defaultRowHeight="15" customHeight="1" x14ac:dyDescent="0.25"/>
  <cols>
    <col min="1" max="1" width="36.140625" customWidth="1"/>
    <col min="2" max="2" width="8.7109375" customWidth="1"/>
    <col min="3" max="3" width="11.140625" customWidth="1"/>
    <col min="4" max="4" width="10" customWidth="1"/>
    <col min="5" max="5" width="10.7109375" customWidth="1"/>
    <col min="6" max="6" width="1.5703125" customWidth="1"/>
    <col min="7" max="7" width="9.85546875" customWidth="1"/>
    <col min="8" max="8" width="1.5703125" customWidth="1"/>
    <col min="9" max="9" width="9.5703125" customWidth="1"/>
    <col min="10" max="10" width="2.140625" customWidth="1"/>
    <col min="11" max="11" width="8.7109375" customWidth="1"/>
    <col min="12" max="12" width="2" customWidth="1"/>
    <col min="13" max="13" width="10" customWidth="1"/>
  </cols>
  <sheetData>
    <row r="1" spans="1:13" ht="27" x14ac:dyDescent="0.35">
      <c r="A1" s="55" t="s">
        <v>208</v>
      </c>
      <c r="B1" s="56"/>
      <c r="C1" s="56"/>
      <c r="D1" s="56"/>
      <c r="E1" s="56"/>
      <c r="F1" s="56"/>
      <c r="G1" s="56"/>
      <c r="H1" s="56"/>
      <c r="I1" s="56"/>
      <c r="J1" s="56"/>
      <c r="K1" s="56"/>
      <c r="L1" s="56"/>
      <c r="M1" s="56"/>
    </row>
    <row r="2" spans="1:13" ht="69" customHeight="1" x14ac:dyDescent="0.25">
      <c r="A2" s="52" t="s">
        <v>1</v>
      </c>
      <c r="B2" s="3" t="s">
        <v>2</v>
      </c>
      <c r="C2" s="3" t="s">
        <v>3</v>
      </c>
      <c r="D2" s="2" t="s">
        <v>4</v>
      </c>
      <c r="E2" s="2" t="s">
        <v>5</v>
      </c>
      <c r="F2" s="4"/>
      <c r="G2" s="5" t="s">
        <v>6</v>
      </c>
      <c r="H2" s="4"/>
      <c r="I2" s="5" t="s">
        <v>7</v>
      </c>
      <c r="J2" s="4"/>
      <c r="K2" s="2" t="s">
        <v>168</v>
      </c>
      <c r="L2" s="4"/>
      <c r="M2" s="2" t="s">
        <v>9</v>
      </c>
    </row>
    <row r="3" spans="1:13" ht="15.75" x14ac:dyDescent="0.25">
      <c r="A3" s="25" t="s">
        <v>10</v>
      </c>
      <c r="B3" s="26"/>
      <c r="C3" s="26"/>
      <c r="D3" s="27"/>
      <c r="E3" s="26"/>
      <c r="G3" s="10"/>
      <c r="I3" s="28"/>
      <c r="K3" s="10"/>
      <c r="M3" s="10"/>
    </row>
    <row r="4" spans="1:13" ht="75" x14ac:dyDescent="0.25">
      <c r="A4" s="22" t="s">
        <v>209</v>
      </c>
      <c r="B4" s="23" t="s">
        <v>12</v>
      </c>
      <c r="C4" s="23">
        <v>286</v>
      </c>
      <c r="D4" s="37">
        <v>194</v>
      </c>
      <c r="E4" s="30" t="s">
        <v>210</v>
      </c>
      <c r="F4" s="7"/>
      <c r="G4" s="14">
        <f t="shared" ref="G4:G7" si="0">1 - (D4/C4)</f>
        <v>0.32167832167832167</v>
      </c>
      <c r="H4" s="7"/>
      <c r="I4" s="23" t="s">
        <v>23</v>
      </c>
      <c r="J4" s="7"/>
      <c r="K4" s="30" t="s">
        <v>23</v>
      </c>
      <c r="L4" s="7"/>
      <c r="M4" s="30" t="s">
        <v>23</v>
      </c>
    </row>
    <row r="5" spans="1:13" ht="110.25" x14ac:dyDescent="0.25">
      <c r="A5" s="22" t="s">
        <v>211</v>
      </c>
      <c r="B5" s="23" t="s">
        <v>16</v>
      </c>
      <c r="C5" s="23">
        <v>273</v>
      </c>
      <c r="D5" s="30">
        <v>201</v>
      </c>
      <c r="E5" s="23">
        <v>104</v>
      </c>
      <c r="F5" s="7"/>
      <c r="G5" s="14">
        <f t="shared" si="0"/>
        <v>0.26373626373626369</v>
      </c>
      <c r="H5" s="7"/>
      <c r="I5" s="15">
        <f t="shared" ref="I5:I7" si="1">1-(E5/C5)</f>
        <v>0.61904761904761907</v>
      </c>
      <c r="J5" s="7"/>
      <c r="K5" s="14">
        <v>0.36</v>
      </c>
      <c r="L5" s="7"/>
      <c r="M5" s="14">
        <v>0.62</v>
      </c>
    </row>
    <row r="6" spans="1:13" ht="31.5" x14ac:dyDescent="0.25">
      <c r="A6" s="22" t="s">
        <v>212</v>
      </c>
      <c r="B6" s="23" t="s">
        <v>20</v>
      </c>
      <c r="C6" s="23">
        <v>236</v>
      </c>
      <c r="D6" s="30">
        <v>45</v>
      </c>
      <c r="E6" s="23">
        <v>28</v>
      </c>
      <c r="F6" s="7"/>
      <c r="G6" s="14">
        <f t="shared" si="0"/>
        <v>0.80932203389830515</v>
      </c>
      <c r="H6" s="7"/>
      <c r="I6" s="15">
        <f t="shared" si="1"/>
        <v>0.88135593220338981</v>
      </c>
      <c r="J6" s="7"/>
      <c r="K6" s="14">
        <v>7.0000000000000007E-2</v>
      </c>
      <c r="L6" s="7"/>
      <c r="M6" s="14">
        <v>0.88</v>
      </c>
    </row>
    <row r="7" spans="1:13" ht="63" x14ac:dyDescent="0.25">
      <c r="A7" s="22" t="s">
        <v>213</v>
      </c>
      <c r="B7" s="23" t="s">
        <v>25</v>
      </c>
      <c r="C7" s="23">
        <v>79</v>
      </c>
      <c r="D7" s="30">
        <v>37</v>
      </c>
      <c r="E7" s="23">
        <v>18</v>
      </c>
      <c r="F7" s="7"/>
      <c r="G7" s="14">
        <f t="shared" si="0"/>
        <v>0.53164556962025311</v>
      </c>
      <c r="H7" s="7"/>
      <c r="I7" s="15">
        <f t="shared" si="1"/>
        <v>0.77215189873417722</v>
      </c>
      <c r="J7" s="7"/>
      <c r="K7" s="14">
        <v>0.24</v>
      </c>
      <c r="L7" s="7"/>
      <c r="M7" s="14">
        <v>0.77</v>
      </c>
    </row>
    <row r="8" spans="1:13" ht="15.75" x14ac:dyDescent="0.25">
      <c r="A8" s="25"/>
      <c r="B8" s="26"/>
      <c r="C8" s="26"/>
      <c r="D8" s="27"/>
      <c r="E8" s="26"/>
      <c r="G8" s="10"/>
      <c r="I8" s="28"/>
      <c r="K8" s="10"/>
      <c r="M8" s="10"/>
    </row>
    <row r="9" spans="1:13" ht="15.75" x14ac:dyDescent="0.25">
      <c r="A9" s="25" t="s">
        <v>171</v>
      </c>
      <c r="B9" s="26"/>
      <c r="C9" s="26"/>
      <c r="D9" s="27"/>
      <c r="E9" s="26"/>
      <c r="G9" s="10"/>
      <c r="I9" s="28"/>
      <c r="K9" s="10"/>
      <c r="M9" s="10"/>
    </row>
    <row r="10" spans="1:13" ht="75" x14ac:dyDescent="0.25">
      <c r="A10" s="22" t="s">
        <v>209</v>
      </c>
      <c r="B10" s="23" t="s">
        <v>12</v>
      </c>
      <c r="C10" s="23">
        <v>276</v>
      </c>
      <c r="D10" s="30">
        <v>38</v>
      </c>
      <c r="E10" s="30" t="s">
        <v>210</v>
      </c>
      <c r="F10" s="7"/>
      <c r="G10" s="14">
        <f t="shared" ref="G10:G13" si="2">1 - (D10/C10)</f>
        <v>0.8623188405797102</v>
      </c>
      <c r="H10" s="7"/>
      <c r="I10" s="23" t="s">
        <v>23</v>
      </c>
      <c r="J10" s="7"/>
      <c r="K10" s="23" t="s">
        <v>23</v>
      </c>
      <c r="L10" s="7"/>
      <c r="M10" s="23" t="s">
        <v>23</v>
      </c>
    </row>
    <row r="11" spans="1:13" ht="110.25" x14ac:dyDescent="0.25">
      <c r="A11" s="22" t="s">
        <v>211</v>
      </c>
      <c r="B11" s="23" t="s">
        <v>16</v>
      </c>
      <c r="C11" s="23">
        <v>233</v>
      </c>
      <c r="D11" s="30">
        <v>44</v>
      </c>
      <c r="E11" s="23">
        <v>16</v>
      </c>
      <c r="F11" s="7"/>
      <c r="G11" s="14">
        <f t="shared" si="2"/>
        <v>0.81115879828326176</v>
      </c>
      <c r="H11" s="7"/>
      <c r="I11" s="15">
        <f t="shared" ref="I11:I13" si="3">1-(E11/C11)</f>
        <v>0.93133047210300424</v>
      </c>
      <c r="J11" s="7"/>
      <c r="K11" s="15">
        <v>0.12</v>
      </c>
      <c r="L11" s="7"/>
      <c r="M11" s="14">
        <v>0.93</v>
      </c>
    </row>
    <row r="12" spans="1:13" ht="31.5" x14ac:dyDescent="0.25">
      <c r="A12" s="22" t="s">
        <v>212</v>
      </c>
      <c r="B12" s="23" t="s">
        <v>20</v>
      </c>
      <c r="C12" s="23">
        <v>173</v>
      </c>
      <c r="D12" s="30">
        <v>52</v>
      </c>
      <c r="E12" s="23">
        <v>7</v>
      </c>
      <c r="F12" s="7"/>
      <c r="G12" s="14">
        <f t="shared" si="2"/>
        <v>0.699421965317919</v>
      </c>
      <c r="H12" s="7"/>
      <c r="I12" s="15">
        <f t="shared" si="3"/>
        <v>0.95953757225433522</v>
      </c>
      <c r="J12" s="7"/>
      <c r="K12" s="14">
        <v>0.26</v>
      </c>
      <c r="L12" s="7"/>
      <c r="M12" s="14">
        <v>0.96</v>
      </c>
    </row>
    <row r="13" spans="1:13" ht="63" x14ac:dyDescent="0.25">
      <c r="A13" s="22" t="s">
        <v>213</v>
      </c>
      <c r="B13" s="23" t="s">
        <v>25</v>
      </c>
      <c r="C13" s="23">
        <v>67</v>
      </c>
      <c r="D13" s="30">
        <v>18</v>
      </c>
      <c r="E13" s="23">
        <v>18</v>
      </c>
      <c r="F13" s="7"/>
      <c r="G13" s="14">
        <f t="shared" si="2"/>
        <v>0.73134328358208955</v>
      </c>
      <c r="H13" s="7"/>
      <c r="I13" s="15">
        <f t="shared" si="3"/>
        <v>0.73134328358208955</v>
      </c>
      <c r="J13" s="7"/>
      <c r="K13" s="14">
        <v>0</v>
      </c>
      <c r="L13" s="7"/>
      <c r="M13" s="14">
        <v>0.73</v>
      </c>
    </row>
    <row r="14" spans="1:13" ht="15.75" x14ac:dyDescent="0.25">
      <c r="A14" s="25"/>
      <c r="B14" s="26"/>
      <c r="C14" s="26"/>
      <c r="D14" s="27"/>
      <c r="E14" s="26"/>
      <c r="G14" s="10"/>
      <c r="I14" s="28"/>
      <c r="K14" s="10"/>
      <c r="M14" s="10"/>
    </row>
    <row r="15" spans="1:13" ht="15.75" x14ac:dyDescent="0.25">
      <c r="A15" s="25" t="s">
        <v>38</v>
      </c>
      <c r="B15" s="26"/>
      <c r="C15" s="26"/>
      <c r="D15" s="27"/>
      <c r="E15" s="26"/>
      <c r="G15" s="10"/>
      <c r="I15" s="28"/>
      <c r="K15" s="10"/>
      <c r="M15" s="10"/>
    </row>
    <row r="16" spans="1:13" ht="31.5" x14ac:dyDescent="0.25">
      <c r="A16" s="22" t="s">
        <v>214</v>
      </c>
      <c r="B16" s="23" t="s">
        <v>12</v>
      </c>
      <c r="C16" s="23">
        <v>108</v>
      </c>
      <c r="D16" s="30">
        <v>16</v>
      </c>
      <c r="E16" s="23">
        <v>0</v>
      </c>
      <c r="F16" s="7"/>
      <c r="G16" s="14">
        <f t="shared" ref="G16:G20" si="4">1 - (D16/C16)</f>
        <v>0.85185185185185186</v>
      </c>
      <c r="H16" s="7"/>
      <c r="I16" s="15">
        <f t="shared" ref="I16:I20" si="5">1-(E16/C16)</f>
        <v>1</v>
      </c>
      <c r="J16" s="7"/>
      <c r="K16" s="14">
        <v>0.15</v>
      </c>
      <c r="L16" s="7"/>
      <c r="M16" s="14">
        <v>1</v>
      </c>
    </row>
    <row r="17" spans="1:13" ht="63" x14ac:dyDescent="0.25">
      <c r="A17" s="22" t="s">
        <v>215</v>
      </c>
      <c r="B17" s="23" t="s">
        <v>16</v>
      </c>
      <c r="C17" s="23">
        <v>109</v>
      </c>
      <c r="D17" s="30">
        <v>4</v>
      </c>
      <c r="E17" s="23">
        <v>0</v>
      </c>
      <c r="F17" s="7"/>
      <c r="G17" s="14">
        <f t="shared" si="4"/>
        <v>0.96330275229357798</v>
      </c>
      <c r="H17" s="7"/>
      <c r="I17" s="15">
        <f t="shared" si="5"/>
        <v>1</v>
      </c>
      <c r="J17" s="7"/>
      <c r="K17" s="14">
        <v>0.04</v>
      </c>
      <c r="L17" s="7"/>
      <c r="M17" s="14">
        <v>1</v>
      </c>
    </row>
    <row r="18" spans="1:13" ht="63" x14ac:dyDescent="0.25">
      <c r="A18" s="22" t="s">
        <v>216</v>
      </c>
      <c r="B18" s="23" t="s">
        <v>20</v>
      </c>
      <c r="C18" s="23">
        <v>110</v>
      </c>
      <c r="D18" s="30">
        <v>4</v>
      </c>
      <c r="E18" s="23">
        <v>1</v>
      </c>
      <c r="F18" s="7"/>
      <c r="G18" s="14">
        <f t="shared" si="4"/>
        <v>0.96363636363636362</v>
      </c>
      <c r="H18" s="7"/>
      <c r="I18" s="15">
        <f t="shared" si="5"/>
        <v>0.99090909090909096</v>
      </c>
      <c r="J18" s="7"/>
      <c r="K18" s="14">
        <v>0.03</v>
      </c>
      <c r="L18" s="7"/>
      <c r="M18" s="14">
        <v>0.99</v>
      </c>
    </row>
    <row r="19" spans="1:13" ht="47.25" x14ac:dyDescent="0.25">
      <c r="A19" s="22" t="s">
        <v>217</v>
      </c>
      <c r="B19" s="23" t="s">
        <v>25</v>
      </c>
      <c r="C19" s="23">
        <v>110</v>
      </c>
      <c r="D19" s="30">
        <v>9</v>
      </c>
      <c r="E19" s="23">
        <v>0</v>
      </c>
      <c r="F19" s="7"/>
      <c r="G19" s="14">
        <f t="shared" si="4"/>
        <v>0.91818181818181821</v>
      </c>
      <c r="H19" s="7"/>
      <c r="I19" s="15">
        <f t="shared" si="5"/>
        <v>1</v>
      </c>
      <c r="J19" s="7"/>
      <c r="K19" s="14">
        <v>0.08</v>
      </c>
      <c r="L19" s="7"/>
      <c r="M19" s="14">
        <v>1</v>
      </c>
    </row>
    <row r="20" spans="1:13" ht="47.25" x14ac:dyDescent="0.25">
      <c r="A20" s="22" t="s">
        <v>218</v>
      </c>
      <c r="B20" s="7" t="s">
        <v>149</v>
      </c>
      <c r="C20" s="23">
        <v>109</v>
      </c>
      <c r="D20" s="30">
        <v>4</v>
      </c>
      <c r="E20" s="23">
        <v>4</v>
      </c>
      <c r="F20" s="7"/>
      <c r="G20" s="14">
        <f t="shared" si="4"/>
        <v>0.96330275229357798</v>
      </c>
      <c r="H20" s="7"/>
      <c r="I20" s="15">
        <f t="shared" si="5"/>
        <v>0.96330275229357798</v>
      </c>
      <c r="J20" s="7"/>
      <c r="K20" s="14">
        <v>0</v>
      </c>
      <c r="L20" s="7"/>
      <c r="M20" s="14">
        <v>0.96</v>
      </c>
    </row>
    <row r="21" spans="1:13" ht="15.75" customHeight="1" x14ac:dyDescent="0.25">
      <c r="A21" s="29"/>
      <c r="B21" s="26"/>
      <c r="C21" s="26"/>
      <c r="D21" s="27"/>
      <c r="E21" s="26"/>
      <c r="G21" s="10"/>
      <c r="I21" s="28"/>
      <c r="K21" s="10"/>
      <c r="M21" s="10"/>
    </row>
    <row r="22" spans="1:13" ht="15.75" customHeight="1" x14ac:dyDescent="0.25">
      <c r="A22" s="25" t="s">
        <v>44</v>
      </c>
      <c r="B22" s="26"/>
      <c r="C22" s="26"/>
      <c r="D22" s="27"/>
      <c r="E22" s="26"/>
      <c r="G22" s="10"/>
      <c r="I22" s="28"/>
      <c r="K22" s="10"/>
      <c r="M22" s="10"/>
    </row>
    <row r="23" spans="1:13" ht="174.75" customHeight="1" x14ac:dyDescent="0.25">
      <c r="A23" s="22" t="s">
        <v>45</v>
      </c>
      <c r="B23" s="23" t="s">
        <v>12</v>
      </c>
      <c r="C23" s="23">
        <v>309</v>
      </c>
      <c r="D23" s="30">
        <v>13</v>
      </c>
      <c r="E23" s="23">
        <v>3</v>
      </c>
      <c r="F23" s="7"/>
      <c r="G23" s="14">
        <f t="shared" ref="G23:G26" si="6">1 - (D23/C23)</f>
        <v>0.95792880258899671</v>
      </c>
      <c r="H23" s="7"/>
      <c r="I23" s="15">
        <f t="shared" ref="I23:I26" si="7">1-(E23/C23)</f>
        <v>0.99029126213592233</v>
      </c>
      <c r="J23" s="7"/>
      <c r="K23" s="14">
        <v>0.03</v>
      </c>
      <c r="L23" s="7"/>
      <c r="M23" s="14">
        <v>0.99</v>
      </c>
    </row>
    <row r="24" spans="1:13" ht="128.25" customHeight="1" x14ac:dyDescent="0.25">
      <c r="A24" s="22" t="s">
        <v>172</v>
      </c>
      <c r="B24" s="23" t="s">
        <v>16</v>
      </c>
      <c r="C24" s="23">
        <v>305</v>
      </c>
      <c r="D24" s="30">
        <v>75</v>
      </c>
      <c r="E24" s="23">
        <v>6</v>
      </c>
      <c r="F24" s="7"/>
      <c r="G24" s="14">
        <f t="shared" si="6"/>
        <v>0.75409836065573765</v>
      </c>
      <c r="H24" s="7"/>
      <c r="I24" s="15">
        <f t="shared" si="7"/>
        <v>0.98032786885245904</v>
      </c>
      <c r="J24" s="7"/>
      <c r="K24" s="14">
        <v>0.23</v>
      </c>
      <c r="L24" s="7"/>
      <c r="M24" s="14">
        <v>0.98</v>
      </c>
    </row>
    <row r="25" spans="1:13" ht="196.5" customHeight="1" x14ac:dyDescent="0.25">
      <c r="A25" s="22" t="s">
        <v>219</v>
      </c>
      <c r="B25" s="23" t="s">
        <v>20</v>
      </c>
      <c r="C25" s="23">
        <v>311</v>
      </c>
      <c r="D25" s="30">
        <v>141</v>
      </c>
      <c r="E25" s="23">
        <v>13</v>
      </c>
      <c r="F25" s="7"/>
      <c r="G25" s="14">
        <f t="shared" si="6"/>
        <v>0.54662379421221863</v>
      </c>
      <c r="H25" s="7"/>
      <c r="I25" s="15">
        <f t="shared" si="7"/>
        <v>0.95819935691318325</v>
      </c>
      <c r="J25" s="7"/>
      <c r="K25" s="14">
        <v>0.41</v>
      </c>
      <c r="L25" s="7"/>
      <c r="M25" s="14">
        <v>0.96</v>
      </c>
    </row>
    <row r="26" spans="1:13" ht="239.25" customHeight="1" x14ac:dyDescent="0.25">
      <c r="A26" s="22" t="s">
        <v>220</v>
      </c>
      <c r="B26" s="23" t="s">
        <v>25</v>
      </c>
      <c r="C26" s="23">
        <v>301</v>
      </c>
      <c r="D26" s="30">
        <v>22</v>
      </c>
      <c r="E26" s="23">
        <v>3</v>
      </c>
      <c r="F26" s="7"/>
      <c r="G26" s="14">
        <f t="shared" si="6"/>
        <v>0.92691029900332222</v>
      </c>
      <c r="H26" s="7"/>
      <c r="I26" s="15">
        <f t="shared" si="7"/>
        <v>0.99003322259136217</v>
      </c>
      <c r="J26" s="7"/>
      <c r="K26" s="14">
        <v>0.06</v>
      </c>
      <c r="L26" s="7"/>
      <c r="M26" s="14">
        <v>0.99</v>
      </c>
    </row>
    <row r="27" spans="1:13" ht="15.75" customHeight="1" x14ac:dyDescent="0.25">
      <c r="A27" s="25"/>
      <c r="B27" s="26"/>
      <c r="C27" s="26"/>
      <c r="D27" s="27"/>
      <c r="E27" s="26"/>
      <c r="G27" s="10"/>
      <c r="I27" s="28"/>
      <c r="K27" s="10"/>
      <c r="M27" s="10"/>
    </row>
    <row r="28" spans="1:13" ht="15.75" customHeight="1" x14ac:dyDescent="0.25">
      <c r="A28" s="25" t="s">
        <v>49</v>
      </c>
      <c r="B28" s="26"/>
      <c r="C28" s="26"/>
      <c r="D28" s="27"/>
      <c r="E28" s="26"/>
      <c r="G28" s="10"/>
      <c r="I28" s="28"/>
      <c r="K28" s="10"/>
      <c r="M28" s="10"/>
    </row>
    <row r="29" spans="1:13" ht="78" customHeight="1" x14ac:dyDescent="0.25">
      <c r="A29" s="22" t="s">
        <v>221</v>
      </c>
      <c r="B29" s="23" t="s">
        <v>12</v>
      </c>
      <c r="C29" s="23">
        <v>187</v>
      </c>
      <c r="D29" s="30">
        <v>1</v>
      </c>
      <c r="E29" s="23">
        <v>1</v>
      </c>
      <c r="F29" s="7"/>
      <c r="G29" s="14">
        <f t="shared" ref="G29:G32" si="8">1 - (D29/C29)</f>
        <v>0.99465240641711228</v>
      </c>
      <c r="H29" s="7"/>
      <c r="I29" s="15">
        <f t="shared" ref="I29:I32" si="9">1-(E29/C29)</f>
        <v>0.99465240641711228</v>
      </c>
      <c r="J29" s="7"/>
      <c r="K29" s="14">
        <v>0</v>
      </c>
      <c r="L29" s="7"/>
      <c r="M29" s="14">
        <v>0.99</v>
      </c>
    </row>
    <row r="30" spans="1:13" ht="74.25" customHeight="1" x14ac:dyDescent="0.25">
      <c r="A30" s="22" t="s">
        <v>222</v>
      </c>
      <c r="B30" s="23" t="s">
        <v>16</v>
      </c>
      <c r="C30" s="23">
        <v>186</v>
      </c>
      <c r="D30" s="30">
        <v>3</v>
      </c>
      <c r="E30" s="23">
        <v>3</v>
      </c>
      <c r="F30" s="7"/>
      <c r="G30" s="14">
        <f t="shared" si="8"/>
        <v>0.9838709677419355</v>
      </c>
      <c r="H30" s="7"/>
      <c r="I30" s="15">
        <f t="shared" si="9"/>
        <v>0.9838709677419355</v>
      </c>
      <c r="J30" s="7"/>
      <c r="K30" s="14">
        <v>0</v>
      </c>
      <c r="L30" s="7"/>
      <c r="M30" s="14">
        <v>0.98</v>
      </c>
    </row>
    <row r="31" spans="1:13" ht="45.75" customHeight="1" x14ac:dyDescent="0.25">
      <c r="A31" s="22" t="s">
        <v>175</v>
      </c>
      <c r="B31" s="23" t="s">
        <v>20</v>
      </c>
      <c r="C31" s="23">
        <v>188</v>
      </c>
      <c r="D31" s="30">
        <v>36</v>
      </c>
      <c r="E31" s="23">
        <v>36</v>
      </c>
      <c r="F31" s="7"/>
      <c r="G31" s="14">
        <f t="shared" si="8"/>
        <v>0.8085106382978724</v>
      </c>
      <c r="H31" s="7"/>
      <c r="I31" s="15">
        <f t="shared" si="9"/>
        <v>0.8085106382978724</v>
      </c>
      <c r="J31" s="7"/>
      <c r="K31" s="14">
        <v>0</v>
      </c>
      <c r="L31" s="7"/>
      <c r="M31" s="14">
        <v>0.81</v>
      </c>
    </row>
    <row r="32" spans="1:13" ht="30" customHeight="1" x14ac:dyDescent="0.25">
      <c r="A32" s="22" t="s">
        <v>223</v>
      </c>
      <c r="B32" s="23" t="s">
        <v>25</v>
      </c>
      <c r="C32" s="23">
        <v>185</v>
      </c>
      <c r="D32" s="30">
        <v>1</v>
      </c>
      <c r="E32" s="23">
        <v>1</v>
      </c>
      <c r="F32" s="7"/>
      <c r="G32" s="14">
        <f t="shared" si="8"/>
        <v>0.99459459459459465</v>
      </c>
      <c r="H32" s="7"/>
      <c r="I32" s="15">
        <f t="shared" si="9"/>
        <v>0.99459459459459465</v>
      </c>
      <c r="J32" s="7"/>
      <c r="K32" s="14">
        <v>0</v>
      </c>
      <c r="L32" s="7"/>
      <c r="M32" s="14">
        <v>0.99</v>
      </c>
    </row>
    <row r="33" spans="1:13" ht="15.75" customHeight="1" x14ac:dyDescent="0.25">
      <c r="A33" s="25"/>
      <c r="B33" s="26"/>
      <c r="C33" s="26"/>
      <c r="D33" s="27"/>
      <c r="E33" s="26"/>
      <c r="G33" s="10"/>
      <c r="I33" s="28"/>
      <c r="K33" s="10"/>
      <c r="M33" s="10"/>
    </row>
    <row r="34" spans="1:13" ht="15.75" customHeight="1" x14ac:dyDescent="0.25">
      <c r="A34" s="25" t="s">
        <v>54</v>
      </c>
      <c r="B34" s="26"/>
      <c r="C34" s="26"/>
      <c r="D34" s="27"/>
      <c r="E34" s="26"/>
      <c r="G34" s="10"/>
      <c r="I34" s="28"/>
      <c r="K34" s="10"/>
      <c r="M34" s="10"/>
    </row>
    <row r="35" spans="1:13" ht="15.75" customHeight="1" x14ac:dyDescent="0.25">
      <c r="A35" s="38" t="s">
        <v>177</v>
      </c>
      <c r="B35" s="23" t="s">
        <v>12</v>
      </c>
      <c r="C35" s="23">
        <v>300</v>
      </c>
      <c r="D35" s="30">
        <v>60</v>
      </c>
      <c r="E35" s="23">
        <v>6</v>
      </c>
      <c r="F35" s="7"/>
      <c r="G35" s="14">
        <f t="shared" ref="G35:G38" si="10">1 - (D35/C35)</f>
        <v>0.8</v>
      </c>
      <c r="H35" s="7"/>
      <c r="I35" s="15">
        <f t="shared" ref="I35:I38" si="11">1-(E35/C35)</f>
        <v>0.98</v>
      </c>
      <c r="J35" s="7"/>
      <c r="K35" s="14">
        <v>0.18</v>
      </c>
      <c r="L35" s="7"/>
      <c r="M35" s="14">
        <v>0.98</v>
      </c>
    </row>
    <row r="36" spans="1:13" ht="30" customHeight="1" x14ac:dyDescent="0.25">
      <c r="A36" s="22" t="s">
        <v>178</v>
      </c>
      <c r="B36" s="23" t="s">
        <v>16</v>
      </c>
      <c r="C36" s="23">
        <v>310</v>
      </c>
      <c r="D36" s="23">
        <v>25</v>
      </c>
      <c r="E36" s="23">
        <v>1</v>
      </c>
      <c r="F36" s="7"/>
      <c r="G36" s="14">
        <f t="shared" si="10"/>
        <v>0.91935483870967738</v>
      </c>
      <c r="H36" s="7"/>
      <c r="I36" s="15">
        <f t="shared" si="11"/>
        <v>0.99677419354838714</v>
      </c>
      <c r="J36" s="7"/>
      <c r="K36" s="14">
        <v>0.08</v>
      </c>
      <c r="L36" s="7"/>
      <c r="M36" s="14">
        <v>1</v>
      </c>
    </row>
    <row r="37" spans="1:13" ht="30" customHeight="1" x14ac:dyDescent="0.25">
      <c r="A37" s="22" t="s">
        <v>179</v>
      </c>
      <c r="B37" s="23" t="s">
        <v>20</v>
      </c>
      <c r="C37" s="23">
        <v>295</v>
      </c>
      <c r="D37" s="30">
        <v>13</v>
      </c>
      <c r="E37" s="23">
        <v>2</v>
      </c>
      <c r="F37" s="7"/>
      <c r="G37" s="14">
        <f t="shared" si="10"/>
        <v>0.95593220338983054</v>
      </c>
      <c r="H37" s="7"/>
      <c r="I37" s="15">
        <f t="shared" si="11"/>
        <v>0.99322033898305084</v>
      </c>
      <c r="J37" s="7"/>
      <c r="K37" s="14">
        <v>0.03</v>
      </c>
      <c r="L37" s="7"/>
      <c r="M37" s="14">
        <v>0.99</v>
      </c>
    </row>
    <row r="38" spans="1:13" ht="27.75" customHeight="1" x14ac:dyDescent="0.25">
      <c r="A38" s="22" t="s">
        <v>224</v>
      </c>
      <c r="B38" s="23" t="s">
        <v>25</v>
      </c>
      <c r="C38" s="23">
        <v>300</v>
      </c>
      <c r="D38" s="30">
        <v>15</v>
      </c>
      <c r="E38" s="23">
        <v>2</v>
      </c>
      <c r="F38" s="7"/>
      <c r="G38" s="14">
        <f t="shared" si="10"/>
        <v>0.95</v>
      </c>
      <c r="H38" s="7"/>
      <c r="I38" s="15">
        <f t="shared" si="11"/>
        <v>0.99333333333333329</v>
      </c>
      <c r="J38" s="7"/>
      <c r="K38" s="14">
        <v>0.04</v>
      </c>
      <c r="L38" s="7"/>
      <c r="M38" s="14">
        <v>0.99</v>
      </c>
    </row>
    <row r="39" spans="1:13" ht="15.75" customHeight="1" x14ac:dyDescent="0.25">
      <c r="A39" s="25"/>
      <c r="B39" s="26"/>
      <c r="C39" s="26"/>
      <c r="D39" s="27"/>
      <c r="E39" s="26"/>
      <c r="G39" s="10"/>
      <c r="I39" s="28"/>
      <c r="K39" s="10"/>
      <c r="M39" s="10"/>
    </row>
    <row r="40" spans="1:13" ht="15.75" customHeight="1" x14ac:dyDescent="0.25">
      <c r="A40" s="25" t="s">
        <v>59</v>
      </c>
      <c r="B40" s="26"/>
      <c r="C40" s="26"/>
      <c r="D40" s="27"/>
      <c r="E40" s="26"/>
      <c r="G40" s="10"/>
      <c r="I40" s="28"/>
      <c r="K40" s="10"/>
      <c r="M40" s="10"/>
    </row>
    <row r="41" spans="1:13" ht="60.75" customHeight="1" x14ac:dyDescent="0.25">
      <c r="A41" s="22" t="s">
        <v>145</v>
      </c>
      <c r="B41" s="23" t="s">
        <v>12</v>
      </c>
      <c r="C41" s="23">
        <v>282</v>
      </c>
      <c r="D41" s="30">
        <v>40</v>
      </c>
      <c r="E41" s="23">
        <v>6</v>
      </c>
      <c r="F41" s="7"/>
      <c r="G41" s="14">
        <f t="shared" ref="G41:G44" si="12">1 - (D41/C41)</f>
        <v>0.85815602836879434</v>
      </c>
      <c r="H41" s="7"/>
      <c r="I41" s="15">
        <f t="shared" ref="I41:I44" si="13">1-(E41/C41)</f>
        <v>0.97872340425531912</v>
      </c>
      <c r="J41" s="7"/>
      <c r="K41" s="14">
        <v>0.12</v>
      </c>
      <c r="L41" s="7"/>
      <c r="M41" s="14">
        <v>0.98</v>
      </c>
    </row>
    <row r="42" spans="1:13" ht="47.25" customHeight="1" x14ac:dyDescent="0.25">
      <c r="A42" s="22" t="s">
        <v>60</v>
      </c>
      <c r="B42" s="23" t="s">
        <v>16</v>
      </c>
      <c r="C42" s="23">
        <v>291</v>
      </c>
      <c r="D42" s="30">
        <v>49</v>
      </c>
      <c r="E42" s="23">
        <v>5</v>
      </c>
      <c r="F42" s="7"/>
      <c r="G42" s="14">
        <f t="shared" si="12"/>
        <v>0.83161512027491402</v>
      </c>
      <c r="H42" s="7"/>
      <c r="I42" s="15">
        <f t="shared" si="13"/>
        <v>0.98281786941580751</v>
      </c>
      <c r="J42" s="7"/>
      <c r="K42" s="14">
        <v>0.15</v>
      </c>
      <c r="L42" s="7"/>
      <c r="M42" s="14">
        <v>0.98</v>
      </c>
    </row>
    <row r="43" spans="1:13" ht="32.25" customHeight="1" x14ac:dyDescent="0.25">
      <c r="A43" s="22" t="s">
        <v>62</v>
      </c>
      <c r="B43" s="23" t="s">
        <v>20</v>
      </c>
      <c r="C43" s="23">
        <v>262</v>
      </c>
      <c r="D43" s="30">
        <v>12</v>
      </c>
      <c r="E43" s="23">
        <v>5</v>
      </c>
      <c r="F43" s="7"/>
      <c r="G43" s="14">
        <f t="shared" si="12"/>
        <v>0.95419847328244278</v>
      </c>
      <c r="H43" s="7"/>
      <c r="I43" s="15">
        <f t="shared" si="13"/>
        <v>0.98091603053435117</v>
      </c>
      <c r="J43" s="7"/>
      <c r="K43" s="14">
        <v>0.03</v>
      </c>
      <c r="L43" s="7"/>
      <c r="M43" s="14">
        <v>0.98</v>
      </c>
    </row>
    <row r="44" spans="1:13" ht="45.75" customHeight="1" x14ac:dyDescent="0.25">
      <c r="A44" s="22" t="s">
        <v>225</v>
      </c>
      <c r="B44" s="23" t="s">
        <v>25</v>
      </c>
      <c r="C44" s="23">
        <v>308</v>
      </c>
      <c r="D44" s="30">
        <v>22</v>
      </c>
      <c r="E44" s="23">
        <v>10</v>
      </c>
      <c r="F44" s="7"/>
      <c r="G44" s="14">
        <f t="shared" si="12"/>
        <v>0.9285714285714286</v>
      </c>
      <c r="H44" s="7"/>
      <c r="I44" s="15">
        <f t="shared" si="13"/>
        <v>0.96753246753246758</v>
      </c>
      <c r="J44" s="7"/>
      <c r="K44" s="14">
        <v>0.04</v>
      </c>
      <c r="L44" s="7"/>
      <c r="M44" s="14">
        <v>0.97</v>
      </c>
    </row>
    <row r="45" spans="1:13" ht="15.75" customHeight="1" x14ac:dyDescent="0.25">
      <c r="A45" s="25"/>
      <c r="B45" s="26"/>
      <c r="C45" s="26"/>
      <c r="D45" s="27"/>
      <c r="E45" s="26"/>
      <c r="G45" s="10"/>
      <c r="I45" s="28"/>
      <c r="K45" s="10"/>
      <c r="M45" s="10"/>
    </row>
    <row r="46" spans="1:13" ht="15.75" customHeight="1" x14ac:dyDescent="0.25">
      <c r="A46" s="25" t="s">
        <v>64</v>
      </c>
      <c r="B46" s="26"/>
      <c r="C46" s="26"/>
      <c r="D46" s="27"/>
      <c r="E46" s="26"/>
      <c r="G46" s="10"/>
      <c r="I46" s="28"/>
      <c r="K46" s="10"/>
      <c r="M46" s="10"/>
    </row>
    <row r="47" spans="1:13" ht="30.75" customHeight="1" x14ac:dyDescent="0.25">
      <c r="A47" s="62" t="s">
        <v>146</v>
      </c>
      <c r="B47" s="30" t="s">
        <v>66</v>
      </c>
      <c r="C47" s="23">
        <v>108</v>
      </c>
      <c r="D47" s="30">
        <v>27</v>
      </c>
      <c r="E47" s="23">
        <v>15</v>
      </c>
      <c r="F47" s="7"/>
      <c r="G47" s="14">
        <f t="shared" ref="G47:G58" si="14">1 - (D47/C47)</f>
        <v>0.75</v>
      </c>
      <c r="H47" s="7"/>
      <c r="I47" s="15">
        <f t="shared" ref="I47:I58" si="15">1-(E47/C47)</f>
        <v>0.86111111111111116</v>
      </c>
      <c r="J47" s="7"/>
      <c r="K47" s="14">
        <v>0.11</v>
      </c>
      <c r="L47" s="7"/>
      <c r="M47" s="14">
        <v>0.86</v>
      </c>
    </row>
    <row r="48" spans="1:13" ht="30" customHeight="1" x14ac:dyDescent="0.25">
      <c r="A48" s="56"/>
      <c r="B48" s="30" t="s">
        <v>180</v>
      </c>
      <c r="C48" s="23">
        <v>21</v>
      </c>
      <c r="D48" s="30">
        <v>5</v>
      </c>
      <c r="E48" s="23">
        <v>5</v>
      </c>
      <c r="F48" s="7"/>
      <c r="G48" s="14">
        <f t="shared" si="14"/>
        <v>0.76190476190476186</v>
      </c>
      <c r="H48" s="7"/>
      <c r="I48" s="15">
        <f t="shared" si="15"/>
        <v>0.76190476190476186</v>
      </c>
      <c r="J48" s="7"/>
      <c r="K48" s="14">
        <v>0</v>
      </c>
      <c r="L48" s="7"/>
      <c r="M48" s="14">
        <v>0.76</v>
      </c>
    </row>
    <row r="49" spans="1:13" ht="29.25" customHeight="1" x14ac:dyDescent="0.25">
      <c r="A49" s="62" t="s">
        <v>226</v>
      </c>
      <c r="B49" s="30" t="s">
        <v>68</v>
      </c>
      <c r="C49" s="23">
        <v>108</v>
      </c>
      <c r="D49" s="30">
        <v>8</v>
      </c>
      <c r="E49" s="23">
        <v>5</v>
      </c>
      <c r="F49" s="7"/>
      <c r="G49" s="14">
        <f t="shared" si="14"/>
        <v>0.92592592592592593</v>
      </c>
      <c r="H49" s="7"/>
      <c r="I49" s="15">
        <f t="shared" si="15"/>
        <v>0.95370370370370372</v>
      </c>
      <c r="J49" s="7"/>
      <c r="K49" s="14">
        <v>0.02</v>
      </c>
      <c r="L49" s="7"/>
      <c r="M49" s="14">
        <v>0.95</v>
      </c>
    </row>
    <row r="50" spans="1:13" ht="32.25" customHeight="1" x14ac:dyDescent="0.25">
      <c r="A50" s="56"/>
      <c r="B50" s="30" t="s">
        <v>181</v>
      </c>
      <c r="C50" s="23">
        <v>21</v>
      </c>
      <c r="D50" s="30">
        <v>1</v>
      </c>
      <c r="E50" s="23">
        <v>1</v>
      </c>
      <c r="F50" s="7"/>
      <c r="G50" s="14">
        <f t="shared" si="14"/>
        <v>0.95238095238095233</v>
      </c>
      <c r="H50" s="7"/>
      <c r="I50" s="15">
        <f t="shared" si="15"/>
        <v>0.95238095238095233</v>
      </c>
      <c r="J50" s="7"/>
      <c r="K50" s="14">
        <v>0</v>
      </c>
      <c r="L50" s="7"/>
      <c r="M50" s="14">
        <v>0.95</v>
      </c>
    </row>
    <row r="51" spans="1:13" ht="31.5" customHeight="1" x14ac:dyDescent="0.25">
      <c r="A51" s="62" t="s">
        <v>65</v>
      </c>
      <c r="B51" s="30" t="s">
        <v>182</v>
      </c>
      <c r="C51" s="23">
        <v>109</v>
      </c>
      <c r="D51" s="30">
        <v>4</v>
      </c>
      <c r="E51" s="23">
        <v>0</v>
      </c>
      <c r="F51" s="7"/>
      <c r="G51" s="14">
        <f t="shared" si="14"/>
        <v>0.96330275229357798</v>
      </c>
      <c r="H51" s="7"/>
      <c r="I51" s="15">
        <f t="shared" si="15"/>
        <v>1</v>
      </c>
      <c r="J51" s="7"/>
      <c r="K51" s="14">
        <v>0.04</v>
      </c>
      <c r="L51" s="7"/>
      <c r="M51" s="14">
        <v>1</v>
      </c>
    </row>
    <row r="52" spans="1:13" ht="31.5" customHeight="1" x14ac:dyDescent="0.25">
      <c r="A52" s="56"/>
      <c r="B52" s="30" t="s">
        <v>69</v>
      </c>
      <c r="C52" s="23">
        <v>21</v>
      </c>
      <c r="D52" s="30">
        <v>2</v>
      </c>
      <c r="E52" s="23">
        <v>2</v>
      </c>
      <c r="F52" s="7"/>
      <c r="G52" s="14">
        <f t="shared" si="14"/>
        <v>0.90476190476190477</v>
      </c>
      <c r="H52" s="7"/>
      <c r="I52" s="15">
        <f t="shared" si="15"/>
        <v>0.90476190476190477</v>
      </c>
      <c r="J52" s="7"/>
      <c r="K52" s="14">
        <v>0</v>
      </c>
      <c r="L52" s="7"/>
      <c r="M52" s="14">
        <v>0.9</v>
      </c>
    </row>
    <row r="53" spans="1:13" ht="27.75" customHeight="1" x14ac:dyDescent="0.25">
      <c r="A53" s="62" t="s">
        <v>147</v>
      </c>
      <c r="B53" s="30" t="s">
        <v>227</v>
      </c>
      <c r="C53" s="23">
        <v>109</v>
      </c>
      <c r="D53" s="30">
        <v>29</v>
      </c>
      <c r="E53" s="23">
        <v>0</v>
      </c>
      <c r="F53" s="7"/>
      <c r="G53" s="14">
        <f t="shared" si="14"/>
        <v>0.73394495412844041</v>
      </c>
      <c r="H53" s="7"/>
      <c r="I53" s="15">
        <f t="shared" si="15"/>
        <v>1</v>
      </c>
      <c r="J53" s="7"/>
      <c r="K53" s="14">
        <v>0.27</v>
      </c>
      <c r="L53" s="7"/>
      <c r="M53" s="14">
        <v>1</v>
      </c>
    </row>
    <row r="54" spans="1:13" ht="30" customHeight="1" x14ac:dyDescent="0.25">
      <c r="A54" s="56"/>
      <c r="B54" s="30" t="s">
        <v>70</v>
      </c>
      <c r="C54" s="23">
        <v>21</v>
      </c>
      <c r="D54" s="30">
        <v>3</v>
      </c>
      <c r="E54" s="23">
        <v>1</v>
      </c>
      <c r="F54" s="7"/>
      <c r="G54" s="14">
        <f t="shared" si="14"/>
        <v>0.85714285714285721</v>
      </c>
      <c r="H54" s="7"/>
      <c r="I54" s="15">
        <f t="shared" si="15"/>
        <v>0.95238095238095233</v>
      </c>
      <c r="J54" s="7"/>
      <c r="K54" s="14">
        <v>0.09</v>
      </c>
      <c r="L54" s="7"/>
      <c r="M54" s="14">
        <v>0.95</v>
      </c>
    </row>
    <row r="55" spans="1:13" ht="32.25" customHeight="1" x14ac:dyDescent="0.25">
      <c r="A55" s="62" t="s">
        <v>148</v>
      </c>
      <c r="B55" s="30" t="s">
        <v>228</v>
      </c>
      <c r="C55" s="23">
        <v>109</v>
      </c>
      <c r="D55" s="30">
        <v>14</v>
      </c>
      <c r="E55" s="23">
        <v>9</v>
      </c>
      <c r="F55" s="7"/>
      <c r="G55" s="14">
        <f t="shared" si="14"/>
        <v>0.87155963302752293</v>
      </c>
      <c r="H55" s="7"/>
      <c r="I55" s="15">
        <f t="shared" si="15"/>
        <v>0.91743119266055051</v>
      </c>
      <c r="J55" s="7"/>
      <c r="K55" s="14">
        <v>0.05</v>
      </c>
      <c r="L55" s="7"/>
      <c r="M55" s="14">
        <v>0.92</v>
      </c>
    </row>
    <row r="56" spans="1:13" ht="30.75" customHeight="1" x14ac:dyDescent="0.25">
      <c r="A56" s="56"/>
      <c r="B56" s="30" t="s">
        <v>229</v>
      </c>
      <c r="C56" s="23">
        <v>21</v>
      </c>
      <c r="D56" s="30">
        <v>2</v>
      </c>
      <c r="E56" s="23">
        <v>2</v>
      </c>
      <c r="F56" s="7"/>
      <c r="G56" s="14">
        <f t="shared" si="14"/>
        <v>0.90476190476190477</v>
      </c>
      <c r="H56" s="7"/>
      <c r="I56" s="15">
        <f t="shared" si="15"/>
        <v>0.90476190476190477</v>
      </c>
      <c r="J56" s="7"/>
      <c r="K56" s="14">
        <v>0</v>
      </c>
      <c r="L56" s="7"/>
      <c r="M56" s="14">
        <v>0.9</v>
      </c>
    </row>
    <row r="57" spans="1:13" ht="35.25" customHeight="1" x14ac:dyDescent="0.25">
      <c r="A57" s="62" t="s">
        <v>67</v>
      </c>
      <c r="B57" s="30" t="s">
        <v>230</v>
      </c>
      <c r="C57" s="23">
        <v>108</v>
      </c>
      <c r="D57" s="30">
        <v>27</v>
      </c>
      <c r="E57" s="23">
        <v>23</v>
      </c>
      <c r="F57" s="7"/>
      <c r="G57" s="14">
        <f t="shared" si="14"/>
        <v>0.75</v>
      </c>
      <c r="H57" s="7"/>
      <c r="I57" s="15">
        <f t="shared" si="15"/>
        <v>0.78703703703703698</v>
      </c>
      <c r="J57" s="7"/>
      <c r="K57" s="14">
        <v>0.04</v>
      </c>
      <c r="L57" s="7"/>
      <c r="M57" s="14">
        <v>0.79</v>
      </c>
    </row>
    <row r="58" spans="1:13" ht="36.75" customHeight="1" x14ac:dyDescent="0.25">
      <c r="A58" s="56"/>
      <c r="B58" s="30" t="s">
        <v>231</v>
      </c>
      <c r="C58" s="23">
        <v>21</v>
      </c>
      <c r="D58" s="30">
        <v>9</v>
      </c>
      <c r="E58" s="23">
        <v>9</v>
      </c>
      <c r="F58" s="7"/>
      <c r="G58" s="14">
        <f t="shared" si="14"/>
        <v>0.5714285714285714</v>
      </c>
      <c r="H58" s="7"/>
      <c r="I58" s="15">
        <f t="shared" si="15"/>
        <v>0.5714285714285714</v>
      </c>
      <c r="J58" s="7"/>
      <c r="K58" s="14">
        <v>0</v>
      </c>
      <c r="L58" s="7"/>
      <c r="M58" s="14">
        <v>0.56999999999999995</v>
      </c>
    </row>
    <row r="59" spans="1:13" ht="15.75" customHeight="1" x14ac:dyDescent="0.25">
      <c r="A59" s="24"/>
      <c r="B59" s="26"/>
      <c r="C59" s="26"/>
      <c r="D59" s="27"/>
      <c r="E59" s="26"/>
      <c r="G59" s="10"/>
      <c r="I59" s="28"/>
      <c r="K59" s="10"/>
      <c r="M59" s="10"/>
    </row>
    <row r="60" spans="1:13" ht="15.75" customHeight="1" x14ac:dyDescent="0.25">
      <c r="A60" s="25" t="s">
        <v>189</v>
      </c>
      <c r="B60" s="26"/>
      <c r="C60" s="26"/>
      <c r="D60" s="27"/>
      <c r="E60" s="26"/>
      <c r="G60" s="10"/>
      <c r="I60" s="28"/>
      <c r="K60" s="10"/>
      <c r="M60" s="10"/>
    </row>
    <row r="61" spans="1:13" ht="32.25" customHeight="1" x14ac:dyDescent="0.25">
      <c r="A61" s="62" t="s">
        <v>232</v>
      </c>
      <c r="B61" s="30" t="s">
        <v>66</v>
      </c>
      <c r="C61" s="23">
        <v>123</v>
      </c>
      <c r="D61" s="30">
        <v>1</v>
      </c>
      <c r="E61" s="23">
        <v>0</v>
      </c>
      <c r="F61" s="7"/>
      <c r="G61" s="14">
        <f t="shared" ref="G61:G68" si="16">1 - (D61/C61)</f>
        <v>0.99186991869918695</v>
      </c>
      <c r="H61" s="7"/>
      <c r="I61" s="15">
        <f t="shared" ref="I61:I68" si="17">1-(E61/C61)</f>
        <v>1</v>
      </c>
      <c r="J61" s="7"/>
      <c r="K61" s="14">
        <v>0.01</v>
      </c>
      <c r="L61" s="7"/>
      <c r="M61" s="14">
        <v>1</v>
      </c>
    </row>
    <row r="62" spans="1:13" ht="33" customHeight="1" x14ac:dyDescent="0.25">
      <c r="A62" s="56"/>
      <c r="B62" s="30" t="s">
        <v>180</v>
      </c>
      <c r="C62" s="23">
        <v>162</v>
      </c>
      <c r="D62" s="30">
        <v>0</v>
      </c>
      <c r="E62" s="23">
        <v>0</v>
      </c>
      <c r="F62" s="7"/>
      <c r="G62" s="14">
        <f t="shared" si="16"/>
        <v>1</v>
      </c>
      <c r="H62" s="7"/>
      <c r="I62" s="15">
        <f t="shared" si="17"/>
        <v>1</v>
      </c>
      <c r="J62" s="7"/>
      <c r="K62" s="14">
        <v>0</v>
      </c>
      <c r="L62" s="7"/>
      <c r="M62" s="14">
        <v>1</v>
      </c>
    </row>
    <row r="63" spans="1:13" ht="31.5" customHeight="1" x14ac:dyDescent="0.25">
      <c r="A63" s="62" t="s">
        <v>233</v>
      </c>
      <c r="B63" s="30" t="s">
        <v>68</v>
      </c>
      <c r="C63" s="23">
        <v>123</v>
      </c>
      <c r="D63" s="30">
        <v>0</v>
      </c>
      <c r="E63" s="23">
        <v>0</v>
      </c>
      <c r="F63" s="7"/>
      <c r="G63" s="14">
        <f t="shared" si="16"/>
        <v>1</v>
      </c>
      <c r="H63" s="7"/>
      <c r="I63" s="15">
        <f t="shared" si="17"/>
        <v>1</v>
      </c>
      <c r="J63" s="7"/>
      <c r="K63" s="14">
        <v>0</v>
      </c>
      <c r="L63" s="7"/>
      <c r="M63" s="14">
        <v>1</v>
      </c>
    </row>
    <row r="64" spans="1:13" ht="32.25" customHeight="1" x14ac:dyDescent="0.25">
      <c r="A64" s="56"/>
      <c r="B64" s="30" t="s">
        <v>181</v>
      </c>
      <c r="C64" s="23">
        <v>162</v>
      </c>
      <c r="D64" s="30">
        <v>5</v>
      </c>
      <c r="E64" s="23">
        <v>0</v>
      </c>
      <c r="F64" s="7"/>
      <c r="G64" s="14">
        <f t="shared" si="16"/>
        <v>0.96913580246913578</v>
      </c>
      <c r="H64" s="7"/>
      <c r="I64" s="15">
        <f t="shared" si="17"/>
        <v>1</v>
      </c>
      <c r="J64" s="7"/>
      <c r="K64" s="14">
        <v>0.03</v>
      </c>
      <c r="L64" s="7"/>
      <c r="M64" s="14">
        <v>1</v>
      </c>
    </row>
    <row r="65" spans="1:13" ht="33" customHeight="1" x14ac:dyDescent="0.25">
      <c r="A65" s="62" t="s">
        <v>192</v>
      </c>
      <c r="B65" s="30" t="s">
        <v>182</v>
      </c>
      <c r="C65" s="23">
        <v>123</v>
      </c>
      <c r="D65" s="30">
        <v>5</v>
      </c>
      <c r="E65" s="23">
        <v>0</v>
      </c>
      <c r="F65" s="7"/>
      <c r="G65" s="14">
        <f t="shared" si="16"/>
        <v>0.95934959349593496</v>
      </c>
      <c r="H65" s="7"/>
      <c r="I65" s="15">
        <f t="shared" si="17"/>
        <v>1</v>
      </c>
      <c r="J65" s="7"/>
      <c r="K65" s="14">
        <v>0.04</v>
      </c>
      <c r="L65" s="7"/>
      <c r="M65" s="14">
        <v>1</v>
      </c>
    </row>
    <row r="66" spans="1:13" ht="32.25" customHeight="1" x14ac:dyDescent="0.25">
      <c r="A66" s="56"/>
      <c r="B66" s="30" t="s">
        <v>69</v>
      </c>
      <c r="C66" s="23">
        <v>160</v>
      </c>
      <c r="D66" s="30">
        <v>24</v>
      </c>
      <c r="E66" s="23">
        <v>0</v>
      </c>
      <c r="F66" s="7"/>
      <c r="G66" s="14">
        <f t="shared" si="16"/>
        <v>0.85</v>
      </c>
      <c r="H66" s="7"/>
      <c r="I66" s="15">
        <f t="shared" si="17"/>
        <v>1</v>
      </c>
      <c r="J66" s="7"/>
      <c r="K66" s="14">
        <v>0.15</v>
      </c>
      <c r="L66" s="7"/>
      <c r="M66" s="14">
        <v>1</v>
      </c>
    </row>
    <row r="67" spans="1:13" ht="32.25" customHeight="1" x14ac:dyDescent="0.25">
      <c r="A67" s="62" t="s">
        <v>193</v>
      </c>
      <c r="B67" s="30" t="s">
        <v>227</v>
      </c>
      <c r="C67" s="23">
        <v>123</v>
      </c>
      <c r="D67" s="30">
        <v>15</v>
      </c>
      <c r="E67" s="23">
        <v>0</v>
      </c>
      <c r="F67" s="7"/>
      <c r="G67" s="14">
        <f t="shared" si="16"/>
        <v>0.87804878048780488</v>
      </c>
      <c r="H67" s="7"/>
      <c r="I67" s="15">
        <f t="shared" si="17"/>
        <v>1</v>
      </c>
      <c r="J67" s="7"/>
      <c r="K67" s="14">
        <v>0.12</v>
      </c>
      <c r="L67" s="7"/>
      <c r="M67" s="14">
        <v>1</v>
      </c>
    </row>
    <row r="68" spans="1:13" ht="33" customHeight="1" x14ac:dyDescent="0.25">
      <c r="A68" s="56"/>
      <c r="B68" s="30" t="s">
        <v>70</v>
      </c>
      <c r="C68" s="23">
        <v>160</v>
      </c>
      <c r="D68" s="30">
        <v>17</v>
      </c>
      <c r="E68" s="23">
        <v>0</v>
      </c>
      <c r="F68" s="7"/>
      <c r="G68" s="14">
        <f t="shared" si="16"/>
        <v>0.89375000000000004</v>
      </c>
      <c r="H68" s="7"/>
      <c r="I68" s="15">
        <f t="shared" si="17"/>
        <v>1</v>
      </c>
      <c r="J68" s="7"/>
      <c r="K68" s="14">
        <v>0.11</v>
      </c>
      <c r="L68" s="7"/>
      <c r="M68" s="14">
        <v>1</v>
      </c>
    </row>
    <row r="69" spans="1:13" ht="15.75" customHeight="1" x14ac:dyDescent="0.25">
      <c r="A69" s="25"/>
      <c r="B69" s="26"/>
      <c r="C69" s="26"/>
      <c r="D69" s="27"/>
      <c r="E69" s="26"/>
      <c r="G69" s="10"/>
      <c r="I69" s="28"/>
      <c r="K69" s="10"/>
      <c r="M69" s="10"/>
    </row>
    <row r="70" spans="1:13" ht="15.75" customHeight="1" x14ac:dyDescent="0.25">
      <c r="A70" s="25" t="s">
        <v>82</v>
      </c>
      <c r="B70" s="26"/>
      <c r="C70" s="26"/>
      <c r="D70" s="27"/>
      <c r="E70" s="26"/>
      <c r="G70" s="10"/>
      <c r="I70" s="28"/>
      <c r="K70" s="10"/>
      <c r="M70" s="10"/>
    </row>
    <row r="71" spans="1:13" ht="31.5" customHeight="1" x14ac:dyDescent="0.25">
      <c r="A71" s="22" t="s">
        <v>83</v>
      </c>
      <c r="B71" s="23" t="s">
        <v>12</v>
      </c>
      <c r="C71" s="23">
        <v>24</v>
      </c>
      <c r="D71" s="30">
        <v>0</v>
      </c>
      <c r="E71" s="23">
        <v>0</v>
      </c>
      <c r="F71" s="7"/>
      <c r="G71" s="14">
        <f t="shared" ref="G71:G74" si="18">1 - (D71/C71)</f>
        <v>1</v>
      </c>
      <c r="H71" s="7"/>
      <c r="I71" s="15">
        <f t="shared" ref="I71:I74" si="19">1-(E71/C71)</f>
        <v>1</v>
      </c>
      <c r="J71" s="7"/>
      <c r="K71" s="14">
        <v>0</v>
      </c>
      <c r="L71" s="7"/>
      <c r="M71" s="14">
        <v>1</v>
      </c>
    </row>
    <row r="72" spans="1:13" ht="60" customHeight="1" x14ac:dyDescent="0.25">
      <c r="A72" s="22" t="s">
        <v>234</v>
      </c>
      <c r="B72" s="23" t="s">
        <v>16</v>
      </c>
      <c r="C72" s="23">
        <v>26</v>
      </c>
      <c r="D72" s="30">
        <v>0</v>
      </c>
      <c r="E72" s="23">
        <v>0</v>
      </c>
      <c r="F72" s="7"/>
      <c r="G72" s="14">
        <f t="shared" si="18"/>
        <v>1</v>
      </c>
      <c r="H72" s="7"/>
      <c r="I72" s="15">
        <f t="shared" si="19"/>
        <v>1</v>
      </c>
      <c r="J72" s="7"/>
      <c r="K72" s="14">
        <v>0</v>
      </c>
      <c r="L72" s="7"/>
      <c r="M72" s="14">
        <v>1</v>
      </c>
    </row>
    <row r="73" spans="1:13" ht="117" customHeight="1" x14ac:dyDescent="0.25">
      <c r="A73" s="22" t="s">
        <v>235</v>
      </c>
      <c r="B73" s="23" t="s">
        <v>20</v>
      </c>
      <c r="C73" s="23">
        <v>77</v>
      </c>
      <c r="D73" s="30">
        <v>0</v>
      </c>
      <c r="E73" s="23">
        <v>0</v>
      </c>
      <c r="F73" s="7"/>
      <c r="G73" s="14">
        <f t="shared" si="18"/>
        <v>1</v>
      </c>
      <c r="H73" s="7"/>
      <c r="I73" s="15">
        <f t="shared" si="19"/>
        <v>1</v>
      </c>
      <c r="J73" s="7"/>
      <c r="K73" s="14">
        <v>0</v>
      </c>
      <c r="L73" s="7"/>
      <c r="M73" s="14">
        <v>1</v>
      </c>
    </row>
    <row r="74" spans="1:13" ht="76.5" customHeight="1" x14ac:dyDescent="0.25">
      <c r="A74" s="22" t="s">
        <v>236</v>
      </c>
      <c r="B74" s="23" t="s">
        <v>25</v>
      </c>
      <c r="C74" s="23">
        <v>32</v>
      </c>
      <c r="D74" s="30">
        <v>3</v>
      </c>
      <c r="E74" s="23">
        <v>0</v>
      </c>
      <c r="F74" s="7"/>
      <c r="G74" s="14">
        <f t="shared" si="18"/>
        <v>0.90625</v>
      </c>
      <c r="H74" s="7"/>
      <c r="I74" s="15">
        <f t="shared" si="19"/>
        <v>1</v>
      </c>
      <c r="J74" s="7"/>
      <c r="K74" s="14">
        <v>0.09</v>
      </c>
      <c r="L74" s="7"/>
      <c r="M74" s="14">
        <v>1</v>
      </c>
    </row>
    <row r="75" spans="1:13" ht="15.75" customHeight="1" x14ac:dyDescent="0.25">
      <c r="A75" s="29"/>
      <c r="B75" s="26"/>
      <c r="C75" s="26"/>
      <c r="D75" s="27"/>
      <c r="E75" s="26"/>
      <c r="G75" s="10"/>
      <c r="I75" s="28"/>
      <c r="K75" s="10"/>
      <c r="M75" s="10"/>
    </row>
    <row r="76" spans="1:13" ht="15.75" customHeight="1" x14ac:dyDescent="0.25">
      <c r="A76" s="25" t="s">
        <v>91</v>
      </c>
      <c r="B76" s="26"/>
      <c r="C76" s="26"/>
      <c r="D76" s="27"/>
      <c r="E76" s="26"/>
      <c r="G76" s="10"/>
      <c r="I76" s="28"/>
      <c r="K76" s="10"/>
      <c r="M76" s="10"/>
    </row>
    <row r="77" spans="1:13" ht="32.25" customHeight="1" x14ac:dyDescent="0.25">
      <c r="A77" s="22" t="s">
        <v>237</v>
      </c>
      <c r="B77" s="23" t="s">
        <v>12</v>
      </c>
      <c r="C77" s="23">
        <v>435</v>
      </c>
      <c r="D77" s="30">
        <v>40</v>
      </c>
      <c r="E77" s="23">
        <v>0</v>
      </c>
      <c r="F77" s="8"/>
      <c r="G77" s="14">
        <f t="shared" ref="G77:G80" si="20">1 - (D77/C77)</f>
        <v>0.90804597701149425</v>
      </c>
      <c r="H77" s="8"/>
      <c r="I77" s="15">
        <f t="shared" ref="I77:I80" si="21">1-(E77/C77)</f>
        <v>1</v>
      </c>
      <c r="J77" s="8"/>
      <c r="K77" s="14">
        <v>0.09</v>
      </c>
      <c r="L77" s="8"/>
      <c r="M77" s="14">
        <v>1</v>
      </c>
    </row>
    <row r="78" spans="1:13" ht="31.5" customHeight="1" x14ac:dyDescent="0.25">
      <c r="A78" s="12" t="s">
        <v>238</v>
      </c>
      <c r="B78" s="23" t="s">
        <v>16</v>
      </c>
      <c r="C78" s="8">
        <v>435</v>
      </c>
      <c r="D78" s="8">
        <v>25</v>
      </c>
      <c r="E78" s="8">
        <v>0</v>
      </c>
      <c r="F78" s="8"/>
      <c r="G78" s="14">
        <f t="shared" si="20"/>
        <v>0.94252873563218387</v>
      </c>
      <c r="H78" s="8"/>
      <c r="I78" s="15">
        <f t="shared" si="21"/>
        <v>1</v>
      </c>
      <c r="J78" s="8"/>
      <c r="K78" s="14">
        <v>0.06</v>
      </c>
      <c r="L78" s="8"/>
      <c r="M78" s="14">
        <v>1</v>
      </c>
    </row>
    <row r="79" spans="1:13" ht="32.25" customHeight="1" x14ac:dyDescent="0.25">
      <c r="A79" s="22" t="s">
        <v>94</v>
      </c>
      <c r="B79" s="23" t="s">
        <v>20</v>
      </c>
      <c r="C79" s="8">
        <v>450</v>
      </c>
      <c r="D79" s="8">
        <v>35</v>
      </c>
      <c r="E79" s="8">
        <v>0</v>
      </c>
      <c r="F79" s="8"/>
      <c r="G79" s="14">
        <f t="shared" si="20"/>
        <v>0.92222222222222228</v>
      </c>
      <c r="H79" s="8"/>
      <c r="I79" s="15">
        <f t="shared" si="21"/>
        <v>1</v>
      </c>
      <c r="J79" s="8"/>
      <c r="K79" s="14">
        <v>0.08</v>
      </c>
      <c r="L79" s="8"/>
      <c r="M79" s="14">
        <v>1</v>
      </c>
    </row>
    <row r="80" spans="1:13" ht="32.25" customHeight="1" x14ac:dyDescent="0.25">
      <c r="A80" s="22" t="s">
        <v>239</v>
      </c>
      <c r="B80" s="23" t="s">
        <v>25</v>
      </c>
      <c r="C80" s="23">
        <v>455</v>
      </c>
      <c r="D80" s="30">
        <v>50</v>
      </c>
      <c r="E80" s="23">
        <v>0</v>
      </c>
      <c r="F80" s="8"/>
      <c r="G80" s="14">
        <f t="shared" si="20"/>
        <v>0.89010989010989006</v>
      </c>
      <c r="H80" s="8"/>
      <c r="I80" s="15">
        <f t="shared" si="21"/>
        <v>1</v>
      </c>
      <c r="J80" s="8"/>
      <c r="K80" s="14">
        <v>0.11</v>
      </c>
      <c r="L80" s="8"/>
      <c r="M80" s="14">
        <v>1</v>
      </c>
    </row>
    <row r="81" spans="1:13" ht="15.75" customHeight="1" x14ac:dyDescent="0.25">
      <c r="A81" s="29"/>
      <c r="B81" s="26"/>
      <c r="C81" s="26"/>
      <c r="D81" s="27"/>
      <c r="E81" s="26"/>
      <c r="G81" s="10"/>
      <c r="I81" s="28"/>
      <c r="K81" s="10"/>
      <c r="M81" s="10"/>
    </row>
    <row r="82" spans="1:13" ht="15.75" customHeight="1" x14ac:dyDescent="0.25">
      <c r="A82" s="25" t="s">
        <v>96</v>
      </c>
      <c r="B82" s="26"/>
      <c r="C82" s="26"/>
      <c r="D82" s="27"/>
      <c r="E82" s="26"/>
      <c r="G82" s="10"/>
      <c r="I82" s="28"/>
      <c r="K82" s="10"/>
      <c r="M82" s="10"/>
    </row>
    <row r="83" spans="1:13" ht="46.5" customHeight="1" x14ac:dyDescent="0.25">
      <c r="A83" s="22" t="s">
        <v>240</v>
      </c>
      <c r="B83" s="23" t="s">
        <v>12</v>
      </c>
      <c r="C83" s="23">
        <v>133</v>
      </c>
      <c r="D83" s="30">
        <v>11</v>
      </c>
      <c r="E83" s="23">
        <v>0</v>
      </c>
      <c r="F83" s="7"/>
      <c r="G83" s="14">
        <f t="shared" ref="G83:G86" si="22">1 - (D83/C83)</f>
        <v>0.91729323308270683</v>
      </c>
      <c r="H83" s="7"/>
      <c r="I83" s="15">
        <f t="shared" ref="I83:I86" si="23">1-(E83/C83)</f>
        <v>1</v>
      </c>
      <c r="J83" s="7"/>
      <c r="K83" s="14">
        <v>0.08</v>
      </c>
      <c r="L83" s="7"/>
      <c r="M83" s="14">
        <v>1</v>
      </c>
    </row>
    <row r="84" spans="1:13" ht="47.25" customHeight="1" x14ac:dyDescent="0.25">
      <c r="A84" s="22" t="s">
        <v>98</v>
      </c>
      <c r="B84" s="23" t="s">
        <v>16</v>
      </c>
      <c r="C84" s="23">
        <v>133</v>
      </c>
      <c r="D84" s="30">
        <v>7</v>
      </c>
      <c r="E84" s="23">
        <v>0</v>
      </c>
      <c r="F84" s="7"/>
      <c r="G84" s="14">
        <f t="shared" si="22"/>
        <v>0.94736842105263164</v>
      </c>
      <c r="H84" s="7"/>
      <c r="I84" s="15">
        <f t="shared" si="23"/>
        <v>1</v>
      </c>
      <c r="J84" s="7"/>
      <c r="K84" s="14">
        <v>0.05</v>
      </c>
      <c r="L84" s="7"/>
      <c r="M84" s="14">
        <v>1</v>
      </c>
    </row>
    <row r="85" spans="1:13" ht="48" customHeight="1" x14ac:dyDescent="0.25">
      <c r="A85" s="22" t="s">
        <v>98</v>
      </c>
      <c r="B85" s="23" t="s">
        <v>20</v>
      </c>
      <c r="C85" s="23">
        <v>140</v>
      </c>
      <c r="D85" s="30">
        <v>10</v>
      </c>
      <c r="E85" s="23">
        <v>0</v>
      </c>
      <c r="F85" s="7"/>
      <c r="G85" s="14">
        <f t="shared" si="22"/>
        <v>0.9285714285714286</v>
      </c>
      <c r="H85" s="7"/>
      <c r="I85" s="15">
        <f t="shared" si="23"/>
        <v>1</v>
      </c>
      <c r="J85" s="7"/>
      <c r="K85" s="14">
        <v>7.0000000000000007E-2</v>
      </c>
      <c r="L85" s="7"/>
      <c r="M85" s="14">
        <v>1</v>
      </c>
    </row>
    <row r="86" spans="1:13" ht="45.75" customHeight="1" x14ac:dyDescent="0.25">
      <c r="A86" s="22" t="s">
        <v>98</v>
      </c>
      <c r="B86" s="23" t="s">
        <v>25</v>
      </c>
      <c r="C86" s="23">
        <v>150</v>
      </c>
      <c r="D86" s="30">
        <v>12</v>
      </c>
      <c r="E86" s="23">
        <v>0</v>
      </c>
      <c r="F86" s="7"/>
      <c r="G86" s="14">
        <f t="shared" si="22"/>
        <v>0.92</v>
      </c>
      <c r="H86" s="7"/>
      <c r="I86" s="15">
        <f t="shared" si="23"/>
        <v>1</v>
      </c>
      <c r="J86" s="7"/>
      <c r="K86" s="14">
        <v>0.08</v>
      </c>
      <c r="L86" s="7"/>
      <c r="M86" s="14">
        <v>1</v>
      </c>
    </row>
    <row r="87" spans="1:13" ht="15.75" customHeight="1" x14ac:dyDescent="0.25">
      <c r="A87" s="29"/>
      <c r="B87" s="26"/>
      <c r="C87" s="26"/>
      <c r="D87" s="27"/>
      <c r="E87" s="26"/>
      <c r="G87" s="10"/>
      <c r="I87" s="28"/>
      <c r="K87" s="10"/>
      <c r="M87" s="10"/>
    </row>
    <row r="88" spans="1:13" ht="15.75" customHeight="1" x14ac:dyDescent="0.25">
      <c r="A88" s="25" t="s">
        <v>100</v>
      </c>
      <c r="B88" s="26"/>
      <c r="C88" s="26"/>
      <c r="D88" s="27"/>
      <c r="E88" s="26"/>
      <c r="G88" s="10"/>
      <c r="I88" s="28"/>
      <c r="K88" s="10"/>
      <c r="M88" s="10"/>
    </row>
    <row r="89" spans="1:13" ht="33" customHeight="1" x14ac:dyDescent="0.25">
      <c r="A89" s="22" t="s">
        <v>202</v>
      </c>
      <c r="B89" s="23" t="s">
        <v>12</v>
      </c>
      <c r="C89" s="23">
        <v>88</v>
      </c>
      <c r="D89" s="30">
        <v>0</v>
      </c>
      <c r="E89" s="23">
        <v>0</v>
      </c>
      <c r="F89" s="7"/>
      <c r="G89" s="14">
        <f t="shared" ref="G89:G92" si="24">1 - (D89/C89)</f>
        <v>1</v>
      </c>
      <c r="H89" s="7"/>
      <c r="I89" s="15">
        <f t="shared" ref="I89:I92" si="25">1-(E89/C89)</f>
        <v>1</v>
      </c>
      <c r="J89" s="7"/>
      <c r="K89" s="14">
        <v>0</v>
      </c>
      <c r="L89" s="7"/>
      <c r="M89" s="14">
        <v>1</v>
      </c>
    </row>
    <row r="90" spans="1:13" ht="42.75" customHeight="1" x14ac:dyDescent="0.25">
      <c r="A90" s="22" t="s">
        <v>203</v>
      </c>
      <c r="B90" s="23" t="s">
        <v>16</v>
      </c>
      <c r="C90" s="23">
        <v>98</v>
      </c>
      <c r="D90" s="30">
        <v>3</v>
      </c>
      <c r="E90" s="23">
        <v>0</v>
      </c>
      <c r="F90" s="7"/>
      <c r="G90" s="14">
        <f t="shared" si="24"/>
        <v>0.96938775510204078</v>
      </c>
      <c r="H90" s="7"/>
      <c r="I90" s="15">
        <f t="shared" si="25"/>
        <v>1</v>
      </c>
      <c r="J90" s="7"/>
      <c r="K90" s="14">
        <v>0.03</v>
      </c>
      <c r="L90" s="7"/>
      <c r="M90" s="14">
        <v>1</v>
      </c>
    </row>
    <row r="91" spans="1:13" ht="33" customHeight="1" x14ac:dyDescent="0.25">
      <c r="A91" s="22" t="s">
        <v>241</v>
      </c>
      <c r="B91" s="23" t="s">
        <v>20</v>
      </c>
      <c r="C91" s="23">
        <v>149</v>
      </c>
      <c r="D91" s="30">
        <v>6</v>
      </c>
      <c r="E91" s="23">
        <v>0</v>
      </c>
      <c r="F91" s="7"/>
      <c r="G91" s="14">
        <f t="shared" si="24"/>
        <v>0.95973154362416113</v>
      </c>
      <c r="H91" s="7"/>
      <c r="I91" s="15">
        <f t="shared" si="25"/>
        <v>1</v>
      </c>
      <c r="J91" s="7"/>
      <c r="K91" s="14">
        <v>0.04</v>
      </c>
      <c r="L91" s="7"/>
      <c r="M91" s="14">
        <v>1</v>
      </c>
    </row>
    <row r="92" spans="1:13" ht="47.25" customHeight="1" x14ac:dyDescent="0.25">
      <c r="A92" s="22" t="s">
        <v>242</v>
      </c>
      <c r="B92" s="23" t="s">
        <v>25</v>
      </c>
      <c r="C92" s="23">
        <v>102</v>
      </c>
      <c r="D92" s="30">
        <v>0</v>
      </c>
      <c r="E92" s="23">
        <v>0</v>
      </c>
      <c r="F92" s="7"/>
      <c r="G92" s="14">
        <f t="shared" si="24"/>
        <v>1</v>
      </c>
      <c r="H92" s="7"/>
      <c r="I92" s="15">
        <f t="shared" si="25"/>
        <v>1</v>
      </c>
      <c r="J92" s="7"/>
      <c r="K92" s="14">
        <v>0</v>
      </c>
      <c r="L92" s="7"/>
      <c r="M92" s="14">
        <v>1</v>
      </c>
    </row>
    <row r="93" spans="1:13" ht="15.75" customHeight="1" x14ac:dyDescent="0.25">
      <c r="A93" s="29"/>
      <c r="B93" s="26"/>
      <c r="C93" s="26"/>
      <c r="D93" s="27"/>
      <c r="E93" s="26"/>
      <c r="G93" s="10"/>
      <c r="I93" s="28"/>
      <c r="K93" s="10"/>
      <c r="M93" s="10"/>
    </row>
    <row r="94" spans="1:13" ht="15.75" customHeight="1" x14ac:dyDescent="0.25">
      <c r="A94" s="25" t="s">
        <v>105</v>
      </c>
      <c r="B94" s="26"/>
      <c r="C94" s="26"/>
      <c r="D94" s="27"/>
      <c r="E94" s="26"/>
      <c r="G94" s="10"/>
      <c r="I94" s="28"/>
      <c r="K94" s="10"/>
      <c r="M94" s="10"/>
    </row>
    <row r="95" spans="1:13" ht="48.75" customHeight="1" x14ac:dyDescent="0.25">
      <c r="A95" s="22" t="s">
        <v>160</v>
      </c>
      <c r="B95" s="23" t="s">
        <v>12</v>
      </c>
      <c r="C95" s="23">
        <v>336</v>
      </c>
      <c r="D95" s="30">
        <v>55</v>
      </c>
      <c r="E95" s="23">
        <v>28</v>
      </c>
      <c r="F95" s="7"/>
      <c r="G95" s="14">
        <f t="shared" ref="G95:G98" si="26">1 - (D95/C95)</f>
        <v>0.83630952380952384</v>
      </c>
      <c r="H95" s="7"/>
      <c r="I95" s="15">
        <f t="shared" ref="I95:I98" si="27">1-(E95/C95)</f>
        <v>0.91666666666666663</v>
      </c>
      <c r="J95" s="7"/>
      <c r="K95" s="14">
        <v>0.08</v>
      </c>
      <c r="L95" s="7"/>
      <c r="M95" s="14">
        <v>0.92</v>
      </c>
    </row>
    <row r="96" spans="1:13" ht="77.25" customHeight="1" x14ac:dyDescent="0.25">
      <c r="A96" s="22" t="s">
        <v>243</v>
      </c>
      <c r="B96" s="23" t="s">
        <v>16</v>
      </c>
      <c r="C96" s="23">
        <v>340</v>
      </c>
      <c r="D96" s="30">
        <v>22</v>
      </c>
      <c r="E96" s="23">
        <v>2</v>
      </c>
      <c r="F96" s="7"/>
      <c r="G96" s="14">
        <f t="shared" si="26"/>
        <v>0.93529411764705883</v>
      </c>
      <c r="H96" s="7"/>
      <c r="I96" s="15">
        <f t="shared" si="27"/>
        <v>0.99411764705882355</v>
      </c>
      <c r="J96" s="7"/>
      <c r="K96" s="14">
        <v>0.05</v>
      </c>
      <c r="L96" s="7"/>
      <c r="M96" s="14">
        <v>0.99</v>
      </c>
    </row>
    <row r="97" spans="1:16" ht="48" customHeight="1" x14ac:dyDescent="0.25">
      <c r="A97" s="22" t="s">
        <v>204</v>
      </c>
      <c r="B97" s="23" t="s">
        <v>20</v>
      </c>
      <c r="C97" s="23">
        <v>352</v>
      </c>
      <c r="D97" s="30">
        <v>2</v>
      </c>
      <c r="E97" s="23">
        <v>0</v>
      </c>
      <c r="F97" s="7"/>
      <c r="G97" s="14">
        <f t="shared" si="26"/>
        <v>0.99431818181818177</v>
      </c>
      <c r="H97" s="7"/>
      <c r="I97" s="15">
        <f t="shared" si="27"/>
        <v>1</v>
      </c>
      <c r="J97" s="7"/>
      <c r="K97" s="14">
        <v>0.01</v>
      </c>
      <c r="L97" s="7"/>
      <c r="M97" s="14">
        <v>1</v>
      </c>
    </row>
    <row r="98" spans="1:16" ht="79.5" customHeight="1" x14ac:dyDescent="0.25">
      <c r="A98" s="22" t="s">
        <v>244</v>
      </c>
      <c r="B98" s="23" t="s">
        <v>25</v>
      </c>
      <c r="C98" s="23">
        <v>352</v>
      </c>
      <c r="D98" s="30">
        <v>0</v>
      </c>
      <c r="E98" s="23">
        <v>0</v>
      </c>
      <c r="F98" s="7"/>
      <c r="G98" s="14">
        <f t="shared" si="26"/>
        <v>1</v>
      </c>
      <c r="H98" s="7"/>
      <c r="I98" s="15">
        <f t="shared" si="27"/>
        <v>1</v>
      </c>
      <c r="J98" s="7"/>
      <c r="K98" s="14">
        <v>0</v>
      </c>
      <c r="L98" s="7"/>
      <c r="M98" s="14">
        <v>1</v>
      </c>
    </row>
    <row r="99" spans="1:16" ht="15.75" customHeight="1" x14ac:dyDescent="0.25">
      <c r="A99" s="29"/>
      <c r="B99" s="26"/>
      <c r="C99" s="26"/>
      <c r="D99" s="27"/>
      <c r="E99" s="26"/>
      <c r="G99" s="10"/>
      <c r="I99" s="28"/>
      <c r="K99" s="10"/>
      <c r="M99" s="10"/>
    </row>
    <row r="100" spans="1:16" ht="15.75" customHeight="1" x14ac:dyDescent="0.25">
      <c r="A100" s="25" t="s">
        <v>110</v>
      </c>
      <c r="B100" s="26"/>
      <c r="C100" s="26"/>
      <c r="D100" s="27"/>
      <c r="E100" s="26"/>
      <c r="G100" s="10"/>
      <c r="I100" s="28"/>
      <c r="K100" s="10"/>
      <c r="M100" s="10"/>
    </row>
    <row r="101" spans="1:16" ht="47.25" customHeight="1" x14ac:dyDescent="0.25">
      <c r="A101" s="22" t="s">
        <v>245</v>
      </c>
      <c r="B101" s="23" t="s">
        <v>12</v>
      </c>
      <c r="C101" s="23">
        <v>255</v>
      </c>
      <c r="D101" s="30">
        <v>29</v>
      </c>
      <c r="E101" s="23">
        <v>2</v>
      </c>
      <c r="F101" s="7"/>
      <c r="G101" s="14">
        <f t="shared" ref="G101:G102" si="28">1 - (D101/C101)</f>
        <v>0.88627450980392153</v>
      </c>
      <c r="H101" s="7"/>
      <c r="I101" s="15">
        <f t="shared" ref="I101:I104" si="29">1-(E101/C101)</f>
        <v>0.99215686274509807</v>
      </c>
      <c r="J101" s="7"/>
      <c r="K101" s="14">
        <v>0.1</v>
      </c>
      <c r="L101" s="7"/>
      <c r="M101" s="14"/>
      <c r="N101" s="7"/>
      <c r="O101" s="7"/>
      <c r="P101" s="7"/>
    </row>
    <row r="102" spans="1:16" ht="48.75" customHeight="1" x14ac:dyDescent="0.25">
      <c r="A102" s="22" t="s">
        <v>246</v>
      </c>
      <c r="B102" s="23" t="s">
        <v>16</v>
      </c>
      <c r="C102" s="23">
        <v>179</v>
      </c>
      <c r="D102" s="30">
        <v>51</v>
      </c>
      <c r="E102" s="23">
        <v>10</v>
      </c>
      <c r="F102" s="7"/>
      <c r="G102" s="14">
        <f t="shared" si="28"/>
        <v>0.71508379888268159</v>
      </c>
      <c r="H102" s="7"/>
      <c r="I102" s="15">
        <f t="shared" si="29"/>
        <v>0.94413407821229045</v>
      </c>
      <c r="J102" s="7"/>
      <c r="K102" s="14">
        <v>0.22</v>
      </c>
      <c r="L102" s="7"/>
      <c r="M102" s="14"/>
      <c r="N102" s="7"/>
      <c r="O102" s="7"/>
      <c r="P102" s="7"/>
    </row>
    <row r="103" spans="1:16" ht="31.5" customHeight="1" x14ac:dyDescent="0.25">
      <c r="A103" s="22" t="s">
        <v>247</v>
      </c>
      <c r="B103" s="23" t="s">
        <v>20</v>
      </c>
      <c r="C103" s="23">
        <v>259</v>
      </c>
      <c r="D103" s="30" t="s">
        <v>248</v>
      </c>
      <c r="E103" s="23">
        <v>1</v>
      </c>
      <c r="F103" s="7"/>
      <c r="G103" s="14">
        <v>0.57999999999999996</v>
      </c>
      <c r="H103" s="7"/>
      <c r="I103" s="15">
        <f t="shared" si="29"/>
        <v>0.99613899613899615</v>
      </c>
      <c r="J103" s="7"/>
      <c r="K103" s="14">
        <v>0.42</v>
      </c>
      <c r="L103" s="7"/>
      <c r="M103" s="14"/>
      <c r="N103" s="7" t="s">
        <v>249</v>
      </c>
      <c r="O103" s="7"/>
      <c r="P103" s="7"/>
    </row>
    <row r="104" spans="1:16" ht="92.25" customHeight="1" x14ac:dyDescent="0.25">
      <c r="A104" s="22" t="s">
        <v>250</v>
      </c>
      <c r="B104" s="23" t="s">
        <v>25</v>
      </c>
      <c r="C104" s="23">
        <v>187</v>
      </c>
      <c r="D104" s="30">
        <v>37</v>
      </c>
      <c r="E104" s="23">
        <v>11</v>
      </c>
      <c r="F104" s="7"/>
      <c r="G104" s="14">
        <f>1 - (D104/C104)</f>
        <v>0.80213903743315507</v>
      </c>
      <c r="H104" s="7"/>
      <c r="I104" s="15">
        <f t="shared" si="29"/>
        <v>0.94117647058823528</v>
      </c>
      <c r="J104" s="7"/>
      <c r="K104" s="14">
        <v>0.14000000000000001</v>
      </c>
      <c r="L104" s="7"/>
      <c r="M104" s="14"/>
      <c r="N104" s="7"/>
      <c r="O104" s="7"/>
      <c r="P104" s="7"/>
    </row>
    <row r="105" spans="1:16" ht="15.75" customHeight="1" x14ac:dyDescent="0.25">
      <c r="A105" s="25"/>
      <c r="B105" s="26"/>
      <c r="C105" s="26"/>
      <c r="D105" s="27"/>
      <c r="E105" s="26"/>
      <c r="G105" s="10"/>
      <c r="I105" s="28"/>
      <c r="K105" s="10"/>
      <c r="M105" s="10"/>
    </row>
    <row r="106" spans="1:16" ht="15.75" customHeight="1" x14ac:dyDescent="0.25">
      <c r="A106" s="25"/>
      <c r="B106" s="26"/>
      <c r="C106" s="26"/>
      <c r="D106" s="27"/>
      <c r="E106" s="26"/>
      <c r="G106" s="10"/>
      <c r="I106" s="28"/>
      <c r="K106" s="10"/>
      <c r="M106" s="10"/>
    </row>
    <row r="107" spans="1:16" ht="15.75" customHeight="1" x14ac:dyDescent="0.25">
      <c r="A107" s="29"/>
      <c r="B107" s="26"/>
      <c r="C107" s="26"/>
      <c r="D107" s="27"/>
      <c r="E107" s="26"/>
      <c r="G107" s="10"/>
      <c r="I107" s="28"/>
      <c r="K107" s="10"/>
      <c r="M107" s="10"/>
    </row>
    <row r="108" spans="1:16" ht="15.75" customHeight="1" x14ac:dyDescent="0.25">
      <c r="A108" s="29"/>
      <c r="B108" s="26"/>
      <c r="C108" s="26"/>
      <c r="D108" s="27"/>
      <c r="E108" s="26"/>
      <c r="G108" s="10"/>
      <c r="I108" s="28"/>
      <c r="K108" s="10"/>
      <c r="M108" s="10"/>
    </row>
    <row r="109" spans="1:16" ht="15.75" customHeight="1" x14ac:dyDescent="0.25">
      <c r="A109" s="29"/>
      <c r="B109" s="26"/>
      <c r="C109" s="26"/>
      <c r="D109" s="27"/>
      <c r="E109" s="26"/>
      <c r="G109" s="10"/>
      <c r="I109" s="28"/>
      <c r="K109" s="10"/>
      <c r="M109" s="10"/>
    </row>
    <row r="110" spans="1:16" ht="15.75" customHeight="1" x14ac:dyDescent="0.25">
      <c r="A110" s="29"/>
      <c r="B110" s="26"/>
      <c r="C110" s="26"/>
      <c r="D110" s="27"/>
      <c r="E110" s="26"/>
      <c r="G110" s="10"/>
      <c r="I110" s="28"/>
      <c r="K110" s="10"/>
      <c r="M110" s="10"/>
    </row>
    <row r="111" spans="1:16" ht="15.75" customHeight="1" x14ac:dyDescent="0.25">
      <c r="A111" s="25"/>
      <c r="B111" s="26"/>
      <c r="C111" s="26"/>
      <c r="D111" s="27"/>
      <c r="E111" s="26"/>
      <c r="G111" s="10"/>
      <c r="I111" s="28"/>
      <c r="K111" s="10"/>
      <c r="M111" s="10"/>
    </row>
    <row r="112" spans="1:16" ht="15.75" customHeight="1" x14ac:dyDescent="0.25">
      <c r="A112" s="25"/>
      <c r="C112" s="26"/>
      <c r="D112" s="27"/>
      <c r="E112" s="26"/>
      <c r="G112" s="10"/>
      <c r="I112" s="28"/>
      <c r="K112" s="10"/>
      <c r="M112" s="10"/>
    </row>
    <row r="113" spans="1:13" ht="15.75" customHeight="1" x14ac:dyDescent="0.25">
      <c r="A113" s="29"/>
      <c r="B113" s="26"/>
      <c r="C113" s="26"/>
      <c r="D113" s="27"/>
      <c r="E113" s="26"/>
      <c r="G113" s="10"/>
      <c r="I113" s="28"/>
      <c r="K113" s="10"/>
      <c r="M113" s="10"/>
    </row>
    <row r="114" spans="1:13" ht="15.75" customHeight="1" x14ac:dyDescent="0.25">
      <c r="A114" s="29"/>
      <c r="B114" s="26"/>
      <c r="C114" s="26"/>
      <c r="D114" s="27"/>
      <c r="E114" s="26"/>
      <c r="G114" s="10"/>
      <c r="I114" s="28"/>
      <c r="K114" s="10"/>
      <c r="M114" s="10"/>
    </row>
    <row r="115" spans="1:13" ht="15.75" customHeight="1" x14ac:dyDescent="0.25">
      <c r="A115" s="29"/>
      <c r="B115" s="26"/>
      <c r="C115" s="26"/>
      <c r="D115" s="27"/>
      <c r="E115" s="26"/>
      <c r="G115" s="10"/>
      <c r="I115" s="28"/>
      <c r="K115" s="10"/>
      <c r="M115" s="10"/>
    </row>
    <row r="116" spans="1:13" ht="15.75" customHeight="1" x14ac:dyDescent="0.25">
      <c r="A116" s="29"/>
      <c r="B116" s="26"/>
      <c r="C116" s="26"/>
      <c r="D116" s="27"/>
      <c r="E116" s="26"/>
      <c r="G116" s="10"/>
      <c r="I116" s="28"/>
      <c r="K116" s="10"/>
      <c r="M116" s="10"/>
    </row>
    <row r="117" spans="1:13" ht="15.75" customHeight="1" x14ac:dyDescent="0.25">
      <c r="A117" s="29"/>
      <c r="B117" s="26"/>
      <c r="C117" s="26"/>
      <c r="D117" s="27"/>
      <c r="E117" s="26"/>
      <c r="G117" s="10"/>
      <c r="I117" s="28"/>
      <c r="K117" s="10"/>
      <c r="M117" s="10"/>
    </row>
    <row r="118" spans="1:13" ht="15.75" customHeight="1" x14ac:dyDescent="0.25">
      <c r="A118" s="29"/>
      <c r="B118" s="26"/>
      <c r="C118" s="26"/>
      <c r="D118" s="27"/>
      <c r="E118" s="26"/>
      <c r="G118" s="10"/>
      <c r="I118" s="28"/>
      <c r="K118" s="10"/>
      <c r="M118" s="10"/>
    </row>
    <row r="119" spans="1:13" ht="15.75" customHeight="1" x14ac:dyDescent="0.25">
      <c r="A119" s="29"/>
      <c r="B119" s="26"/>
      <c r="C119" s="26"/>
      <c r="D119" s="27"/>
      <c r="E119" s="26"/>
      <c r="G119" s="10"/>
      <c r="I119" s="28"/>
      <c r="K119" s="10"/>
      <c r="M119" s="10"/>
    </row>
    <row r="120" spans="1:13" ht="15.75" customHeight="1" x14ac:dyDescent="0.25">
      <c r="A120" s="25"/>
      <c r="B120" s="26"/>
      <c r="C120" s="26"/>
      <c r="D120" s="27"/>
      <c r="E120" s="26"/>
      <c r="G120" s="10"/>
      <c r="I120" s="28"/>
      <c r="K120" s="10"/>
      <c r="M120" s="10"/>
    </row>
    <row r="121" spans="1:13" ht="15.75" customHeight="1" x14ac:dyDescent="0.25">
      <c r="A121" s="29"/>
      <c r="B121" s="26"/>
      <c r="C121" s="26"/>
      <c r="D121" s="27"/>
      <c r="E121" s="26"/>
      <c r="G121" s="10"/>
      <c r="I121" s="28"/>
      <c r="K121" s="10"/>
      <c r="M121" s="10"/>
    </row>
    <row r="122" spans="1:13" ht="15.75" customHeight="1" x14ac:dyDescent="0.25">
      <c r="A122" s="25"/>
      <c r="B122" s="26"/>
      <c r="C122" s="26"/>
      <c r="D122" s="27"/>
      <c r="E122" s="26"/>
      <c r="G122" s="10"/>
      <c r="I122" s="28"/>
      <c r="K122" s="10"/>
      <c r="M122" s="10"/>
    </row>
    <row r="123" spans="1:13" ht="15.75" customHeight="1" x14ac:dyDescent="0.25">
      <c r="A123" s="25"/>
      <c r="B123" s="26"/>
      <c r="C123" s="26"/>
      <c r="D123" s="27"/>
      <c r="E123" s="26"/>
      <c r="G123" s="10"/>
      <c r="I123" s="28"/>
      <c r="M123" s="10"/>
    </row>
    <row r="124" spans="1:13" ht="15.75" customHeight="1" x14ac:dyDescent="0.25">
      <c r="A124" s="29"/>
      <c r="B124" s="26"/>
      <c r="C124" s="26"/>
      <c r="D124" s="27"/>
      <c r="E124" s="26"/>
      <c r="G124" s="10"/>
      <c r="I124" s="28"/>
      <c r="K124" s="10"/>
      <c r="M124" s="10"/>
    </row>
    <row r="125" spans="1:13" ht="15.75" customHeight="1" x14ac:dyDescent="0.25">
      <c r="A125" s="29"/>
      <c r="B125" s="26"/>
      <c r="C125" s="26"/>
      <c r="D125" s="27"/>
      <c r="E125" s="26"/>
      <c r="G125" s="10"/>
      <c r="I125" s="28"/>
      <c r="K125" s="10"/>
      <c r="M125" s="10"/>
    </row>
    <row r="126" spans="1:13" ht="15.75" customHeight="1" x14ac:dyDescent="0.25">
      <c r="A126" s="29"/>
      <c r="B126" s="26"/>
      <c r="C126" s="26"/>
      <c r="D126" s="27"/>
      <c r="E126" s="26"/>
      <c r="G126" s="10"/>
      <c r="I126" s="28"/>
      <c r="K126" s="10"/>
      <c r="M126" s="10"/>
    </row>
    <row r="127" spans="1:13" ht="15.75" customHeight="1" x14ac:dyDescent="0.25">
      <c r="A127" s="29"/>
      <c r="B127" s="26"/>
      <c r="C127" s="26"/>
      <c r="D127" s="27"/>
      <c r="E127" s="26"/>
      <c r="G127" s="10"/>
      <c r="I127" s="28"/>
      <c r="K127" s="10"/>
      <c r="M127" s="10"/>
    </row>
    <row r="128" spans="1:13" ht="15.75" customHeight="1" x14ac:dyDescent="0.25">
      <c r="A128" s="29"/>
      <c r="B128" s="26"/>
      <c r="C128" s="26"/>
      <c r="D128" s="27"/>
      <c r="E128" s="26"/>
      <c r="G128" s="10"/>
      <c r="I128" s="28"/>
      <c r="K128" s="10"/>
      <c r="M128" s="10"/>
    </row>
    <row r="129" spans="1:13" ht="15.75" customHeight="1" x14ac:dyDescent="0.25">
      <c r="A129" s="29"/>
      <c r="B129" s="26"/>
      <c r="C129" s="26"/>
      <c r="D129" s="27"/>
      <c r="E129" s="26"/>
      <c r="G129" s="10"/>
      <c r="I129" s="28"/>
      <c r="K129" s="10"/>
      <c r="M129" s="10"/>
    </row>
    <row r="130" spans="1:13" ht="15.75" customHeight="1" x14ac:dyDescent="0.25">
      <c r="A130" s="25"/>
      <c r="B130" s="26"/>
      <c r="C130" s="26"/>
      <c r="D130" s="27"/>
      <c r="E130" s="26"/>
      <c r="G130" s="10"/>
      <c r="I130" s="28"/>
      <c r="K130" s="10"/>
      <c r="M130" s="10"/>
    </row>
    <row r="131" spans="1:13" ht="15.75" customHeight="1" x14ac:dyDescent="0.25">
      <c r="A131" s="29"/>
      <c r="B131" s="26"/>
      <c r="C131" s="26"/>
      <c r="D131" s="27"/>
      <c r="E131" s="26"/>
      <c r="G131" s="10"/>
      <c r="I131" s="28"/>
      <c r="K131" s="10"/>
      <c r="M131" s="10"/>
    </row>
    <row r="132" spans="1:13" ht="15.75" customHeight="1" x14ac:dyDescent="0.25">
      <c r="A132" s="29"/>
      <c r="B132" s="26"/>
      <c r="C132" s="26"/>
      <c r="D132" s="27"/>
      <c r="E132" s="26"/>
      <c r="G132" s="10"/>
      <c r="I132" s="28"/>
      <c r="K132" s="10"/>
      <c r="M132" s="10"/>
    </row>
    <row r="133" spans="1:13" ht="15.75" customHeight="1" x14ac:dyDescent="0.25">
      <c r="A133" s="29"/>
      <c r="B133" s="26"/>
      <c r="C133" s="26"/>
      <c r="D133" s="27"/>
      <c r="E133" s="26"/>
      <c r="G133" s="10"/>
      <c r="I133" s="28"/>
      <c r="K133" s="10"/>
      <c r="M133" s="10"/>
    </row>
    <row r="134" spans="1:13" ht="15.75" customHeight="1" x14ac:dyDescent="0.25">
      <c r="A134" s="25"/>
      <c r="B134" s="26"/>
      <c r="C134" s="26"/>
      <c r="D134" s="27"/>
      <c r="E134" s="26"/>
      <c r="G134" s="10"/>
      <c r="I134" s="28"/>
      <c r="K134" s="10"/>
      <c r="M134" s="10"/>
    </row>
    <row r="135" spans="1:13" ht="15.75" customHeight="1" x14ac:dyDescent="0.25">
      <c r="A135" s="25"/>
      <c r="B135" s="26"/>
      <c r="C135" s="26"/>
      <c r="D135" s="27"/>
      <c r="E135" s="26"/>
      <c r="G135" s="10"/>
      <c r="I135" s="28"/>
      <c r="K135" s="10"/>
      <c r="M135" s="10"/>
    </row>
    <row r="136" spans="1:13" ht="15.75" customHeight="1" x14ac:dyDescent="0.25">
      <c r="A136" s="25"/>
      <c r="B136" s="26"/>
      <c r="C136" s="26"/>
      <c r="D136" s="27"/>
      <c r="E136" s="26"/>
      <c r="G136" s="10"/>
      <c r="I136" s="28"/>
      <c r="K136" s="10"/>
      <c r="M136" s="10"/>
    </row>
    <row r="137" spans="1:13" ht="15.75" customHeight="1" x14ac:dyDescent="0.25">
      <c r="A137" s="29"/>
      <c r="B137" s="26"/>
      <c r="C137" s="26"/>
      <c r="D137" s="27"/>
      <c r="E137" s="26"/>
      <c r="G137" s="10"/>
      <c r="I137" s="28"/>
      <c r="K137" s="10"/>
      <c r="M137" s="10"/>
    </row>
    <row r="138" spans="1:13" ht="15.75" customHeight="1" x14ac:dyDescent="0.25">
      <c r="A138" s="29"/>
      <c r="B138" s="26"/>
      <c r="C138" s="26"/>
      <c r="D138" s="27"/>
      <c r="E138" s="26"/>
      <c r="G138" s="10"/>
      <c r="I138" s="28"/>
      <c r="K138" s="10"/>
      <c r="M138" s="10"/>
    </row>
    <row r="139" spans="1:13" ht="15.75" customHeight="1" x14ac:dyDescent="0.25">
      <c r="A139" s="25"/>
      <c r="B139" s="26"/>
      <c r="C139" s="26"/>
      <c r="D139" s="27"/>
      <c r="E139" s="26"/>
      <c r="G139" s="10"/>
      <c r="I139" s="28"/>
      <c r="K139" s="10"/>
      <c r="M139" s="10"/>
    </row>
    <row r="140" spans="1:13" ht="15.75" customHeight="1" x14ac:dyDescent="0.25">
      <c r="A140" s="25"/>
      <c r="B140" s="26"/>
      <c r="C140" s="26"/>
      <c r="D140" s="27"/>
      <c r="E140" s="26"/>
      <c r="G140" s="10"/>
      <c r="I140" s="28"/>
      <c r="K140" s="10"/>
      <c r="M140" s="10"/>
    </row>
    <row r="141" spans="1:13" ht="15.75" customHeight="1" x14ac:dyDescent="0.25">
      <c r="A141" s="29"/>
      <c r="B141" s="26"/>
      <c r="C141" s="26"/>
      <c r="D141" s="27"/>
      <c r="E141" s="26"/>
      <c r="G141" s="10"/>
      <c r="I141" s="28"/>
      <c r="K141" s="10"/>
      <c r="M141" s="10"/>
    </row>
    <row r="142" spans="1:13" ht="15.75" customHeight="1" x14ac:dyDescent="0.25">
      <c r="A142" s="25"/>
      <c r="B142" s="26"/>
      <c r="C142" s="26"/>
      <c r="D142" s="27"/>
      <c r="E142" s="26"/>
      <c r="G142" s="10"/>
      <c r="I142" s="28"/>
      <c r="K142" s="10"/>
      <c r="M142" s="10"/>
    </row>
    <row r="143" spans="1:13" ht="15.75" customHeight="1" x14ac:dyDescent="0.25">
      <c r="A143" s="25"/>
      <c r="B143" s="26"/>
      <c r="C143" s="26"/>
      <c r="D143" s="27"/>
      <c r="E143" s="26"/>
      <c r="G143" s="10"/>
      <c r="I143" s="28"/>
      <c r="K143" s="10"/>
      <c r="M143" s="10"/>
    </row>
    <row r="144" spans="1:13" ht="15.75" customHeight="1" x14ac:dyDescent="0.25">
      <c r="A144" s="29"/>
      <c r="B144" s="26"/>
      <c r="C144" s="26"/>
      <c r="D144" s="27"/>
      <c r="E144" s="26"/>
      <c r="G144" s="10"/>
      <c r="I144" s="28"/>
      <c r="K144" s="10"/>
      <c r="M144" s="10"/>
    </row>
    <row r="145" spans="1:13" ht="15.75" customHeight="1" x14ac:dyDescent="0.25">
      <c r="A145" s="25"/>
      <c r="B145" s="26"/>
      <c r="C145" s="26"/>
      <c r="D145" s="27"/>
      <c r="E145" s="26"/>
      <c r="G145" s="10"/>
      <c r="H145" s="10"/>
      <c r="I145" s="28"/>
      <c r="J145" s="10"/>
      <c r="K145" s="10"/>
      <c r="L145" s="10"/>
      <c r="M145" s="10"/>
    </row>
    <row r="146" spans="1:13" ht="15.75" customHeight="1" x14ac:dyDescent="0.25">
      <c r="A146" s="25"/>
      <c r="B146" s="49"/>
      <c r="C146" s="49"/>
      <c r="D146" s="49"/>
      <c r="E146" s="49"/>
      <c r="F146" s="50"/>
      <c r="G146" s="10"/>
      <c r="H146" s="50"/>
      <c r="I146" s="28"/>
      <c r="J146" s="50"/>
      <c r="K146" s="10"/>
      <c r="L146" s="50"/>
      <c r="M146" s="10"/>
    </row>
    <row r="147" spans="1:13" ht="15.75" customHeight="1" x14ac:dyDescent="0.25"/>
    <row r="148" spans="1:13" ht="15.75" customHeight="1" x14ac:dyDescent="0.25">
      <c r="K148" s="51" t="s">
        <v>166</v>
      </c>
    </row>
    <row r="149" spans="1:13" ht="15.75" customHeight="1" x14ac:dyDescent="0.25"/>
    <row r="150" spans="1:13" ht="15.75" customHeight="1" x14ac:dyDescent="0.25"/>
    <row r="151" spans="1:13" ht="15.75" customHeight="1" x14ac:dyDescent="0.25"/>
    <row r="152" spans="1:13" ht="15.75" customHeight="1" x14ac:dyDescent="0.25"/>
    <row r="153" spans="1:13" ht="15.75" customHeight="1" x14ac:dyDescent="0.25"/>
    <row r="154" spans="1:13" ht="15.75" customHeight="1" x14ac:dyDescent="0.25"/>
    <row r="155" spans="1:13" ht="15.75" customHeight="1" x14ac:dyDescent="0.25"/>
    <row r="156" spans="1:13" ht="15.75" customHeight="1" x14ac:dyDescent="0.25"/>
    <row r="157" spans="1:13" ht="15.75" customHeight="1" x14ac:dyDescent="0.25"/>
    <row r="158" spans="1:13" ht="15.75" customHeight="1" x14ac:dyDescent="0.25"/>
    <row r="159" spans="1:13" ht="15.75" customHeight="1" x14ac:dyDescent="0.25"/>
    <row r="160" spans="1:13"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A61:A62"/>
    <mergeCell ref="A63:A64"/>
    <mergeCell ref="A65:A66"/>
    <mergeCell ref="A67:A68"/>
    <mergeCell ref="A1:M1"/>
    <mergeCell ref="A47:A48"/>
    <mergeCell ref="A49:A50"/>
    <mergeCell ref="A51:A52"/>
    <mergeCell ref="A53:A54"/>
    <mergeCell ref="A55:A56"/>
    <mergeCell ref="A57:A5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2021-2022</vt:lpstr>
      <vt:lpstr>2020-2021</vt:lpstr>
      <vt:lpstr>2019-2020</vt:lpstr>
      <vt:lpstr>2018-2019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Bench</dc:creator>
  <cp:lastModifiedBy>Ryan Reeves</cp:lastModifiedBy>
  <dcterms:created xsi:type="dcterms:W3CDTF">2016-06-17T16:21:49Z</dcterms:created>
  <dcterms:modified xsi:type="dcterms:W3CDTF">2022-10-21T17:11:59Z</dcterms:modified>
</cp:coreProperties>
</file>