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jennifershaver/Downloads/"/>
    </mc:Choice>
  </mc:AlternateContent>
  <xr:revisionPtr revIDLastSave="0" documentId="13_ncr:1_{5E06ED13-F1D1-884C-9165-93BE92F6AF6C}" xr6:coauthVersionLast="47" xr6:coauthVersionMax="47" xr10:uidLastSave="{00000000-0000-0000-0000-000000000000}"/>
  <bookViews>
    <workbookView xWindow="0" yWindow="500" windowWidth="27880" windowHeight="17500" xr2:uid="{00000000-000D-0000-FFFF-FFFF00000000}"/>
  </bookViews>
  <sheets>
    <sheet name="Istation Scores" sheetId="1" r:id="rId1"/>
    <sheet name="Percentages" sheetId="2" r:id="rId2"/>
    <sheet name="4.N.1.1" sheetId="3" r:id="rId3"/>
    <sheet name="4.A.1.1" sheetId="4" r:id="rId4"/>
    <sheet name="4.A.2.2" sheetId="5" r:id="rId5"/>
    <sheet name="4.N.1.3" sheetId="6" r:id="rId6"/>
    <sheet name="4.N.1.6" sheetId="7" r:id="rId7"/>
    <sheet name="4.N.2.1" sheetId="8" r:id="rId8"/>
    <sheet name="4.N.2.2" sheetId="9" r:id="rId9"/>
    <sheet name="4.N.2.7" sheetId="10" r:id="rId10"/>
    <sheet name="4.N.2.4" sheetId="11" r:id="rId11"/>
    <sheet name="4.GM.1.2" sheetId="12" r:id="rId12"/>
    <sheet name="4.GM.2.2" sheetId="13" r:id="rId13"/>
    <sheet name="4.D.1.3" sheetId="14" r:id="rId14"/>
  </sheets>
  <definedNames>
    <definedName name="_xlnm._FilterDatabase" localSheetId="3" hidden="1">'4.A.1.1'!$A$2:$F$603</definedName>
    <definedName name="_xlnm._FilterDatabase" localSheetId="4" hidden="1">'4.A.2.2'!$A$2:$F$596</definedName>
    <definedName name="_xlnm._FilterDatabase" localSheetId="13" hidden="1">'4.D.1.3'!$A$2:$F$585</definedName>
    <definedName name="_xlnm._FilterDatabase" localSheetId="11" hidden="1">'4.GM.1.2'!$A$2:$F$581</definedName>
    <definedName name="_xlnm._FilterDatabase" localSheetId="12" hidden="1">'4.GM.2.2'!$A$2:$F$585</definedName>
    <definedName name="_xlnm._FilterDatabase" localSheetId="2" hidden="1">'4.N.1.1'!$A$2:$G$594</definedName>
    <definedName name="_xlnm._FilterDatabase" localSheetId="5" hidden="1">'4.N.1.3'!$A$2:$F$577</definedName>
    <definedName name="_xlnm._FilterDatabase" localSheetId="6" hidden="1">'4.N.1.6'!$A$2:$E$578</definedName>
    <definedName name="_xlnm._FilterDatabase" localSheetId="7" hidden="1">'4.N.2.1'!$A$2:$G$578</definedName>
    <definedName name="_xlnm._FilterDatabase" localSheetId="8" hidden="1">'4.N.2.2'!$A$2:$F$578</definedName>
    <definedName name="_xlnm._FilterDatabase" localSheetId="10" hidden="1">'4.N.2.4'!$A$2:$F$578</definedName>
    <definedName name="_xlnm._FilterDatabase" localSheetId="9" hidden="1">'4.N.2.7'!$A$2:$F$578</definedName>
    <definedName name="_xlnm._FilterDatabase" localSheetId="0" hidden="1">'Istation Scores'!$A$2:$E$587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4" l="1"/>
  <c r="M10" i="14"/>
  <c r="K10" i="14"/>
  <c r="I10" i="14"/>
  <c r="O9" i="14"/>
  <c r="M9" i="14"/>
  <c r="K9" i="14"/>
  <c r="I9" i="14"/>
  <c r="O8" i="14"/>
  <c r="M8" i="14"/>
  <c r="K8" i="14"/>
  <c r="I8" i="14"/>
  <c r="O7" i="14"/>
  <c r="M7" i="14"/>
  <c r="M11" i="14" s="1"/>
  <c r="K7" i="14"/>
  <c r="I7" i="14"/>
  <c r="O12" i="13"/>
  <c r="M12" i="13"/>
  <c r="K12" i="13"/>
  <c r="I12" i="13"/>
  <c r="O11" i="13"/>
  <c r="M11" i="13"/>
  <c r="K11" i="13"/>
  <c r="I11" i="13"/>
  <c r="O10" i="13"/>
  <c r="M10" i="13"/>
  <c r="K10" i="13"/>
  <c r="I10" i="13"/>
  <c r="O9" i="13"/>
  <c r="M9" i="13"/>
  <c r="K9" i="13"/>
  <c r="I9" i="13"/>
  <c r="O10" i="12"/>
  <c r="M10" i="12"/>
  <c r="K10" i="12"/>
  <c r="I10" i="12"/>
  <c r="O9" i="12"/>
  <c r="M9" i="12"/>
  <c r="K9" i="12"/>
  <c r="I9" i="12"/>
  <c r="O8" i="12"/>
  <c r="M8" i="12"/>
  <c r="K8" i="12"/>
  <c r="I8" i="12"/>
  <c r="O7" i="12"/>
  <c r="M7" i="12"/>
  <c r="K7" i="12"/>
  <c r="I7" i="12"/>
  <c r="O10" i="11"/>
  <c r="M10" i="11"/>
  <c r="K10" i="11"/>
  <c r="I10" i="11"/>
  <c r="O9" i="11"/>
  <c r="M9" i="11"/>
  <c r="K9" i="11"/>
  <c r="I9" i="11"/>
  <c r="O8" i="11"/>
  <c r="M8" i="11"/>
  <c r="K8" i="11"/>
  <c r="I8" i="11"/>
  <c r="O7" i="11"/>
  <c r="M7" i="11"/>
  <c r="K7" i="11"/>
  <c r="I7" i="11"/>
  <c r="O10" i="10"/>
  <c r="M10" i="10"/>
  <c r="K10" i="10"/>
  <c r="I10" i="10"/>
  <c r="O9" i="10"/>
  <c r="M9" i="10"/>
  <c r="K9" i="10"/>
  <c r="I9" i="10"/>
  <c r="O8" i="10"/>
  <c r="M8" i="10"/>
  <c r="K8" i="10"/>
  <c r="I8" i="10"/>
  <c r="O7" i="10"/>
  <c r="M7" i="10"/>
  <c r="K7" i="10"/>
  <c r="I7" i="10"/>
  <c r="O10" i="9"/>
  <c r="M10" i="9"/>
  <c r="K10" i="9"/>
  <c r="I10" i="9"/>
  <c r="O9" i="9"/>
  <c r="M9" i="9"/>
  <c r="K9" i="9"/>
  <c r="I9" i="9"/>
  <c r="O8" i="9"/>
  <c r="M8" i="9"/>
  <c r="K8" i="9"/>
  <c r="I8" i="9"/>
  <c r="O7" i="9"/>
  <c r="M7" i="9"/>
  <c r="K7" i="9"/>
  <c r="I7" i="9"/>
  <c r="O10" i="8"/>
  <c r="M10" i="8"/>
  <c r="K10" i="8"/>
  <c r="I10" i="8"/>
  <c r="O9" i="8"/>
  <c r="M9" i="8"/>
  <c r="K9" i="8"/>
  <c r="I9" i="8"/>
  <c r="O8" i="8"/>
  <c r="M8" i="8"/>
  <c r="K8" i="8"/>
  <c r="I8" i="8"/>
  <c r="O7" i="8"/>
  <c r="M7" i="8"/>
  <c r="K7" i="8"/>
  <c r="I7" i="8"/>
  <c r="O10" i="7"/>
  <c r="M10" i="7"/>
  <c r="K10" i="7"/>
  <c r="I10" i="7"/>
  <c r="O9" i="7"/>
  <c r="M9" i="7"/>
  <c r="K9" i="7"/>
  <c r="I9" i="7"/>
  <c r="O8" i="7"/>
  <c r="M8" i="7"/>
  <c r="K8" i="7"/>
  <c r="I8" i="7"/>
  <c r="O7" i="7"/>
  <c r="M7" i="7"/>
  <c r="K7" i="7"/>
  <c r="I7" i="7"/>
  <c r="O10" i="6"/>
  <c r="M10" i="6"/>
  <c r="K10" i="6"/>
  <c r="I10" i="6"/>
  <c r="O9" i="6"/>
  <c r="M9" i="6"/>
  <c r="K9" i="6"/>
  <c r="I9" i="6"/>
  <c r="O8" i="6"/>
  <c r="M8" i="6"/>
  <c r="K8" i="6"/>
  <c r="I8" i="6"/>
  <c r="O7" i="6"/>
  <c r="M7" i="6"/>
  <c r="K7" i="6"/>
  <c r="I7" i="6"/>
  <c r="O11" i="5"/>
  <c r="M11" i="5"/>
  <c r="K11" i="5"/>
  <c r="I11" i="5"/>
  <c r="O10" i="5"/>
  <c r="M10" i="5"/>
  <c r="K10" i="5"/>
  <c r="I10" i="5"/>
  <c r="O9" i="5"/>
  <c r="M9" i="5"/>
  <c r="K9" i="5"/>
  <c r="I9" i="5"/>
  <c r="O7" i="5"/>
  <c r="M7" i="5"/>
  <c r="K7" i="5"/>
  <c r="I7" i="5"/>
  <c r="O11" i="4"/>
  <c r="M11" i="4"/>
  <c r="K11" i="4"/>
  <c r="I11" i="4"/>
  <c r="O10" i="4"/>
  <c r="M10" i="4"/>
  <c r="K10" i="4"/>
  <c r="I10" i="4"/>
  <c r="O9" i="4"/>
  <c r="M9" i="4"/>
  <c r="K9" i="4"/>
  <c r="I9" i="4"/>
  <c r="O7" i="4"/>
  <c r="M7" i="4"/>
  <c r="K7" i="4"/>
  <c r="I7" i="4"/>
  <c r="O11" i="3"/>
  <c r="M11" i="3"/>
  <c r="K11" i="3"/>
  <c r="I11" i="3"/>
  <c r="O10" i="3"/>
  <c r="M10" i="3"/>
  <c r="K10" i="3"/>
  <c r="I10" i="3"/>
  <c r="O9" i="3"/>
  <c r="M9" i="3"/>
  <c r="K9" i="3"/>
  <c r="I9" i="3"/>
  <c r="O7" i="3"/>
  <c r="M7" i="3"/>
  <c r="K7" i="3"/>
  <c r="I7" i="3"/>
  <c r="H73" i="2"/>
  <c r="G73" i="2"/>
  <c r="F73" i="2"/>
  <c r="E73" i="2"/>
  <c r="D73" i="2"/>
  <c r="C73" i="2"/>
  <c r="B73" i="2"/>
  <c r="I72" i="2"/>
  <c r="H72" i="2"/>
  <c r="G72" i="2"/>
  <c r="F72" i="2"/>
  <c r="E72" i="2"/>
  <c r="D72" i="2"/>
  <c r="C72" i="2"/>
  <c r="B72" i="2"/>
  <c r="I71" i="2"/>
  <c r="H71" i="2"/>
  <c r="G71" i="2"/>
  <c r="F71" i="2"/>
  <c r="E71" i="2"/>
  <c r="D71" i="2"/>
  <c r="C71" i="2"/>
  <c r="B71" i="2"/>
  <c r="I70" i="2"/>
  <c r="H70" i="2"/>
  <c r="G70" i="2"/>
  <c r="F70" i="2"/>
  <c r="E70" i="2"/>
  <c r="D70" i="2"/>
  <c r="C70" i="2"/>
  <c r="B70" i="2"/>
  <c r="I69" i="2"/>
  <c r="H69" i="2"/>
  <c r="G69" i="2"/>
  <c r="F69" i="2"/>
  <c r="E69" i="2"/>
  <c r="D69" i="2"/>
  <c r="C69" i="2"/>
  <c r="B69" i="2"/>
  <c r="I68" i="2"/>
  <c r="H68" i="2"/>
  <c r="G68" i="2"/>
  <c r="F68" i="2"/>
  <c r="E68" i="2"/>
  <c r="D68" i="2"/>
  <c r="C68" i="2"/>
  <c r="B68" i="2"/>
  <c r="H67" i="2"/>
  <c r="G67" i="2"/>
  <c r="F67" i="2"/>
  <c r="E67" i="2"/>
  <c r="D67" i="2"/>
  <c r="C67" i="2"/>
  <c r="B67" i="2"/>
  <c r="I66" i="2"/>
  <c r="H66" i="2"/>
  <c r="G66" i="2"/>
  <c r="F66" i="2"/>
  <c r="E66" i="2"/>
  <c r="D66" i="2"/>
  <c r="C66" i="2"/>
  <c r="B66" i="2"/>
  <c r="I65" i="2"/>
  <c r="H65" i="2"/>
  <c r="G65" i="2"/>
  <c r="F65" i="2"/>
  <c r="E65" i="2"/>
  <c r="D65" i="2"/>
  <c r="C65" i="2"/>
  <c r="B65" i="2"/>
  <c r="I64" i="2"/>
  <c r="H64" i="2"/>
  <c r="G64" i="2"/>
  <c r="F64" i="2"/>
  <c r="E64" i="2"/>
  <c r="D64" i="2"/>
  <c r="C64" i="2"/>
  <c r="B64" i="2"/>
  <c r="I63" i="2"/>
  <c r="H63" i="2"/>
  <c r="G63" i="2"/>
  <c r="F63" i="2"/>
  <c r="E63" i="2"/>
  <c r="D63" i="2"/>
  <c r="C63" i="2"/>
  <c r="B63" i="2"/>
  <c r="I62" i="2"/>
  <c r="H62" i="2"/>
  <c r="G62" i="2"/>
  <c r="F62" i="2"/>
  <c r="E62" i="2"/>
  <c r="D62" i="2"/>
  <c r="C62" i="2"/>
  <c r="B62" i="2"/>
  <c r="H61" i="2"/>
  <c r="G61" i="2"/>
  <c r="F61" i="2"/>
  <c r="E61" i="2"/>
  <c r="D61" i="2"/>
  <c r="C61" i="2"/>
  <c r="B61" i="2"/>
  <c r="I60" i="2"/>
  <c r="H60" i="2"/>
  <c r="G60" i="2"/>
  <c r="F60" i="2"/>
  <c r="E60" i="2"/>
  <c r="D60" i="2"/>
  <c r="C60" i="2"/>
  <c r="B60" i="2"/>
  <c r="I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B14" i="2"/>
  <c r="B8" i="2"/>
  <c r="B2" i="2"/>
  <c r="J7" i="6" l="1"/>
  <c r="J9" i="7"/>
  <c r="J9" i="8"/>
  <c r="J7" i="10"/>
  <c r="J11" i="10" s="1"/>
  <c r="J9" i="11"/>
  <c r="J7" i="14"/>
  <c r="J11" i="14" s="1"/>
  <c r="L10" i="3"/>
  <c r="L9" i="5"/>
  <c r="L9" i="6"/>
  <c r="L9" i="8"/>
  <c r="L7" i="11"/>
  <c r="L11" i="11" s="1"/>
  <c r="L9" i="12"/>
  <c r="L11" i="13"/>
  <c r="N10" i="3"/>
  <c r="N9" i="5"/>
  <c r="N8" i="8"/>
  <c r="N10" i="9"/>
  <c r="N7" i="11"/>
  <c r="N11" i="11" s="1"/>
  <c r="N8" i="12"/>
  <c r="N12" i="13"/>
  <c r="N7" i="14"/>
  <c r="N11" i="14" s="1"/>
  <c r="N10" i="14"/>
  <c r="N8" i="14"/>
  <c r="N9" i="14"/>
  <c r="I12" i="3"/>
  <c r="J11" i="3" s="1"/>
  <c r="M12" i="3"/>
  <c r="N7" i="3" s="1"/>
  <c r="K12" i="4"/>
  <c r="I12" i="5"/>
  <c r="J9" i="5" s="1"/>
  <c r="M12" i="5"/>
  <c r="N10" i="5" s="1"/>
  <c r="K11" i="6"/>
  <c r="L7" i="6" s="1"/>
  <c r="L11" i="6" s="1"/>
  <c r="I11" i="7"/>
  <c r="J8" i="7" s="1"/>
  <c r="M11" i="7"/>
  <c r="K11" i="8"/>
  <c r="L8" i="8" s="1"/>
  <c r="I11" i="9"/>
  <c r="J8" i="9" s="1"/>
  <c r="M11" i="9"/>
  <c r="N8" i="9" s="1"/>
  <c r="K11" i="10"/>
  <c r="L8" i="10" s="1"/>
  <c r="I11" i="11"/>
  <c r="J8" i="11" s="1"/>
  <c r="M11" i="11"/>
  <c r="N8" i="11" s="1"/>
  <c r="K11" i="12"/>
  <c r="L8" i="12" s="1"/>
  <c r="I13" i="13"/>
  <c r="J10" i="13" s="1"/>
  <c r="M13" i="13"/>
  <c r="N10" i="13" s="1"/>
  <c r="K11" i="14"/>
  <c r="K12" i="3"/>
  <c r="I12" i="4"/>
  <c r="J9" i="4" s="1"/>
  <c r="M12" i="4"/>
  <c r="N10" i="4" s="1"/>
  <c r="K12" i="5"/>
  <c r="L10" i="5" s="1"/>
  <c r="I11" i="6"/>
  <c r="J10" i="6" s="1"/>
  <c r="M11" i="6"/>
  <c r="N9" i="6" s="1"/>
  <c r="K11" i="7"/>
  <c r="L9" i="7" s="1"/>
  <c r="I11" i="8"/>
  <c r="J10" i="8" s="1"/>
  <c r="M11" i="8"/>
  <c r="N10" i="8" s="1"/>
  <c r="K11" i="9"/>
  <c r="L10" i="9" s="1"/>
  <c r="I11" i="10"/>
  <c r="J10" i="10" s="1"/>
  <c r="M11" i="10"/>
  <c r="N10" i="10" s="1"/>
  <c r="K11" i="11"/>
  <c r="L10" i="11" s="1"/>
  <c r="I11" i="12"/>
  <c r="J10" i="12" s="1"/>
  <c r="M11" i="12"/>
  <c r="N10" i="12" s="1"/>
  <c r="K13" i="13"/>
  <c r="L12" i="13" s="1"/>
  <c r="I11" i="14"/>
  <c r="J10" i="14" s="1"/>
  <c r="N10" i="7" l="1"/>
  <c r="N8" i="7"/>
  <c r="J7" i="4"/>
  <c r="L9" i="3"/>
  <c r="L11" i="3"/>
  <c r="L11" i="4"/>
  <c r="L9" i="4"/>
  <c r="N11" i="13"/>
  <c r="N7" i="12"/>
  <c r="N11" i="12" s="1"/>
  <c r="N9" i="10"/>
  <c r="N9" i="9"/>
  <c r="N7" i="8"/>
  <c r="N11" i="8" s="1"/>
  <c r="N7" i="6"/>
  <c r="N11" i="6" s="1"/>
  <c r="N7" i="5"/>
  <c r="N12" i="5" s="1"/>
  <c r="L10" i="13"/>
  <c r="L7" i="12"/>
  <c r="L11" i="12" s="1"/>
  <c r="L10" i="10"/>
  <c r="L8" i="9"/>
  <c r="L7" i="8"/>
  <c r="L11" i="8" s="1"/>
  <c r="L7" i="5"/>
  <c r="L7" i="3"/>
  <c r="L12" i="3" s="1"/>
  <c r="J12" i="13"/>
  <c r="J8" i="12"/>
  <c r="J7" i="11"/>
  <c r="J11" i="11" s="1"/>
  <c r="J10" i="9"/>
  <c r="J8" i="8"/>
  <c r="J7" i="7"/>
  <c r="J11" i="7" s="1"/>
  <c r="J11" i="5"/>
  <c r="J11" i="4"/>
  <c r="J10" i="3"/>
  <c r="J7" i="5"/>
  <c r="L9" i="14"/>
  <c r="L8" i="14"/>
  <c r="L10" i="6"/>
  <c r="L8" i="6"/>
  <c r="N11" i="3"/>
  <c r="N9" i="3"/>
  <c r="N12" i="3" s="1"/>
  <c r="N9" i="13"/>
  <c r="N13" i="13" s="1"/>
  <c r="N10" i="11"/>
  <c r="N8" i="10"/>
  <c r="N7" i="9"/>
  <c r="N11" i="9" s="1"/>
  <c r="N9" i="7"/>
  <c r="N11" i="5"/>
  <c r="L10" i="14"/>
  <c r="L9" i="13"/>
  <c r="L13" i="13" s="1"/>
  <c r="L9" i="11"/>
  <c r="L9" i="10"/>
  <c r="L7" i="9"/>
  <c r="L11" i="9" s="1"/>
  <c r="L11" i="5"/>
  <c r="L10" i="4"/>
  <c r="J9" i="14"/>
  <c r="J11" i="13"/>
  <c r="J7" i="12"/>
  <c r="J11" i="12" s="1"/>
  <c r="J9" i="10"/>
  <c r="J9" i="9"/>
  <c r="J7" i="8"/>
  <c r="J11" i="8" s="1"/>
  <c r="J9" i="6"/>
  <c r="J10" i="5"/>
  <c r="J10" i="4"/>
  <c r="J9" i="3"/>
  <c r="N8" i="6"/>
  <c r="N10" i="6"/>
  <c r="L9" i="9"/>
  <c r="J9" i="12"/>
  <c r="L8" i="7"/>
  <c r="L10" i="7"/>
  <c r="N9" i="4"/>
  <c r="N11" i="4"/>
  <c r="N9" i="12"/>
  <c r="N9" i="11"/>
  <c r="N7" i="10"/>
  <c r="N11" i="10" s="1"/>
  <c r="N9" i="8"/>
  <c r="N7" i="7"/>
  <c r="N11" i="7" s="1"/>
  <c r="N7" i="4"/>
  <c r="L7" i="14"/>
  <c r="L11" i="14" s="1"/>
  <c r="L10" i="12"/>
  <c r="L8" i="11"/>
  <c r="L7" i="10"/>
  <c r="L11" i="10" s="1"/>
  <c r="L10" i="8"/>
  <c r="L7" i="7"/>
  <c r="L11" i="7" s="1"/>
  <c r="L7" i="4"/>
  <c r="L12" i="4" s="1"/>
  <c r="J8" i="14"/>
  <c r="J9" i="13"/>
  <c r="J13" i="13" s="1"/>
  <c r="J10" i="11"/>
  <c r="J8" i="10"/>
  <c r="J7" i="9"/>
  <c r="J11" i="9" s="1"/>
  <c r="J10" i="7"/>
  <c r="J8" i="6"/>
  <c r="J11" i="6" s="1"/>
  <c r="J7" i="3"/>
  <c r="J12" i="3" s="1"/>
  <c r="N12" i="4" l="1"/>
  <c r="J12" i="5"/>
  <c r="J12" i="4"/>
  <c r="L1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000-00000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" authorId="0" shapeId="0" xr:uid="{00000000-0006-0000-0000-000002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8" authorId="0" shapeId="0" xr:uid="{00000000-0006-0000-0000-00000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2" authorId="0" shapeId="0" xr:uid="{00000000-0006-0000-0000-00000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" authorId="0" shapeId="0" xr:uid="{00000000-0006-0000-0000-00000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" authorId="0" shapeId="0" xr:uid="{00000000-0006-0000-0000-00000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1" authorId="0" shapeId="0" xr:uid="{00000000-0006-0000-0000-000007000000}">
      <text>
        <r>
          <rPr>
            <sz val="10"/>
            <color rgb="FF000000"/>
            <rFont val="Arial"/>
            <scheme val="minor"/>
          </rPr>
          <t xml:space="preserve">Reading IEP
</t>
        </r>
      </text>
    </comment>
    <comment ref="A35" authorId="0" shapeId="0" xr:uid="{00000000-0006-0000-0000-000008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6" authorId="0" shapeId="0" xr:uid="{00000000-0006-0000-0000-000009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8" authorId="0" shapeId="0" xr:uid="{00000000-0006-0000-0000-00000A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0" authorId="0" shapeId="0" xr:uid="{00000000-0006-0000-0000-00000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66" authorId="0" shapeId="0" xr:uid="{00000000-0006-0000-0000-00000C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71" authorId="0" shapeId="0" xr:uid="{00000000-0006-0000-0000-00000D000000}">
      <text>
        <r>
          <rPr>
            <sz val="10"/>
            <color rgb="FF000000"/>
            <rFont val="Arial"/>
            <scheme val="minor"/>
          </rPr>
          <t xml:space="preserve">Reading and Behavior IEP
</t>
        </r>
      </text>
    </comment>
    <comment ref="A98" authorId="0" shapeId="0" xr:uid="{00000000-0006-0000-0000-00000E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2" authorId="0" shapeId="0" xr:uid="{00000000-0006-0000-0000-00000F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4" authorId="0" shapeId="0" xr:uid="{00000000-0006-0000-0000-000010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112" authorId="0" shapeId="0" xr:uid="{00000000-0006-0000-0000-00001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25" authorId="0" shapeId="0" xr:uid="{00000000-0006-0000-0000-000012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27" authorId="0" shapeId="0" xr:uid="{00000000-0006-0000-0000-000013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28" authorId="0" shapeId="0" xr:uid="{00000000-0006-0000-0000-00001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35" authorId="0" shapeId="0" xr:uid="{00000000-0006-0000-0000-00001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36" authorId="0" shapeId="0" xr:uid="{00000000-0006-0000-0000-000016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37" authorId="0" shapeId="0" xr:uid="{00000000-0006-0000-0000-000017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42" authorId="0" shapeId="0" xr:uid="{00000000-0006-0000-0000-000018000000}">
      <text>
        <r>
          <rPr>
            <sz val="10"/>
            <color rgb="FF000000"/>
            <rFont val="Arial"/>
            <scheme val="minor"/>
          </rPr>
          <t>Reading and Behavior IEP</t>
        </r>
      </text>
    </comment>
    <comment ref="A145" authorId="0" shapeId="0" xr:uid="{00000000-0006-0000-0000-000019000000}">
      <text>
        <r>
          <rPr>
            <sz val="10"/>
            <color rgb="FF000000"/>
            <rFont val="Arial"/>
            <scheme val="minor"/>
          </rPr>
          <t xml:space="preserve">Reading and Behavior IEP
</t>
        </r>
      </text>
    </comment>
    <comment ref="A149" authorId="0" shapeId="0" xr:uid="{00000000-0006-0000-0000-00001A000000}">
      <text>
        <r>
          <rPr>
            <sz val="10"/>
            <color rgb="FF000000"/>
            <rFont val="Arial"/>
            <scheme val="minor"/>
          </rPr>
          <t xml:space="preserve">Reading and Math IEP
</t>
        </r>
      </text>
    </comment>
    <comment ref="A245" authorId="0" shapeId="0" xr:uid="{00000000-0006-0000-0000-00001B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49" authorId="0" shapeId="0" xr:uid="{00000000-0006-0000-0000-00001C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60" authorId="0" shapeId="0" xr:uid="{00000000-0006-0000-0000-00001D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263" authorId="0" shapeId="0" xr:uid="{00000000-0006-0000-0000-00001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5" authorId="0" shapeId="0" xr:uid="{00000000-0006-0000-0000-00001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4" authorId="0" shapeId="0" xr:uid="{00000000-0006-0000-0000-000020000000}">
      <text>
        <r>
          <rPr>
            <sz val="10"/>
            <color rgb="FF000000"/>
            <rFont val="Arial"/>
            <scheme val="minor"/>
          </rPr>
          <t>Reading, Math, and Behavior IEP</t>
        </r>
      </text>
    </comment>
    <comment ref="A276" authorId="0" shapeId="0" xr:uid="{00000000-0006-0000-0000-00002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4" authorId="0" shapeId="0" xr:uid="{00000000-0006-0000-0000-000022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86" authorId="0" shapeId="0" xr:uid="{00000000-0006-0000-0000-00002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9" authorId="0" shapeId="0" xr:uid="{00000000-0006-0000-0000-00002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91" authorId="0" shapeId="0" xr:uid="{00000000-0006-0000-0000-000025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321" authorId="0" shapeId="0" xr:uid="{00000000-0006-0000-0000-00002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24" authorId="0" shapeId="0" xr:uid="{00000000-0006-0000-0000-000027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0" authorId="0" shapeId="0" xr:uid="{00000000-0006-0000-0000-000028000000}">
      <text>
        <r>
          <rPr>
            <sz val="10"/>
            <color rgb="FF000000"/>
            <rFont val="Arial"/>
            <scheme val="minor"/>
          </rPr>
          <t>Reading, Math, Behavior IEP</t>
        </r>
      </text>
    </comment>
    <comment ref="A335" authorId="0" shapeId="0" xr:uid="{00000000-0006-0000-0000-000029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7" authorId="0" shapeId="0" xr:uid="{00000000-0006-0000-0000-00002A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43" authorId="0" shapeId="0" xr:uid="{00000000-0006-0000-0000-00002B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46" authorId="0" shapeId="0" xr:uid="{00000000-0006-0000-0000-00002C000000}">
      <text>
        <r>
          <rPr>
            <sz val="10"/>
            <color rgb="FF000000"/>
            <rFont val="Arial"/>
            <scheme val="minor"/>
          </rPr>
          <t xml:space="preserve">Reading, Math and Behavior IEP
</t>
        </r>
      </text>
    </comment>
    <comment ref="A351" authorId="0" shapeId="0" xr:uid="{00000000-0006-0000-0000-00002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53" authorId="0" shapeId="0" xr:uid="{00000000-0006-0000-0000-00002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58" authorId="0" shapeId="0" xr:uid="{00000000-0006-0000-0000-00002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2" authorId="0" shapeId="0" xr:uid="{00000000-0006-0000-0000-00003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7" authorId="0" shapeId="0" xr:uid="{00000000-0006-0000-0000-00003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9" authorId="0" shapeId="0" xr:uid="{00000000-0006-0000-0000-000032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12" authorId="0" shapeId="0" xr:uid="{00000000-0006-0000-0000-000033000000}">
      <text>
        <r>
          <rPr>
            <sz val="10"/>
            <color rgb="FF000000"/>
            <rFont val="Arial"/>
            <scheme val="minor"/>
          </rPr>
          <t>Only SEL IEP</t>
        </r>
      </text>
    </comment>
    <comment ref="A431" authorId="0" shapeId="0" xr:uid="{00000000-0006-0000-0000-000034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448" authorId="0" shapeId="0" xr:uid="{00000000-0006-0000-0000-000035000000}">
      <text>
        <r>
          <rPr>
            <sz val="10"/>
            <color rgb="FF000000"/>
            <rFont val="Arial"/>
            <scheme val="minor"/>
          </rPr>
          <t>Reading, Math and Behavior IEP</t>
        </r>
      </text>
    </comment>
    <comment ref="A459" authorId="0" shapeId="0" xr:uid="{00000000-0006-0000-0000-00003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63" authorId="0" shapeId="0" xr:uid="{00000000-0006-0000-0000-000037000000}">
      <text>
        <r>
          <rPr>
            <sz val="10"/>
            <color rgb="FF000000"/>
            <rFont val="Arial"/>
            <scheme val="minor"/>
          </rPr>
          <t xml:space="preserve">Reading, Math and Behavior IEP
</t>
        </r>
      </text>
    </comment>
    <comment ref="A471" authorId="0" shapeId="0" xr:uid="{00000000-0006-0000-0000-000038000000}">
      <text>
        <r>
          <rPr>
            <sz val="10"/>
            <color rgb="FF000000"/>
            <rFont val="Arial"/>
            <scheme val="minor"/>
          </rPr>
          <t xml:space="preserve">Reading and Math IEP
</t>
        </r>
      </text>
    </comment>
    <comment ref="A473" authorId="0" shapeId="0" xr:uid="{00000000-0006-0000-0000-000039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78" authorId="0" shapeId="0" xr:uid="{00000000-0006-0000-0000-00003A000000}">
      <text>
        <r>
          <rPr>
            <sz val="10"/>
            <color rgb="FF000000"/>
            <rFont val="Arial"/>
            <scheme val="minor"/>
          </rPr>
          <t>Being Tested</t>
        </r>
      </text>
    </comment>
    <comment ref="A479" authorId="0" shapeId="0" xr:uid="{00000000-0006-0000-0000-00003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44" authorId="0" shapeId="0" xr:uid="{00000000-0006-0000-0000-00003C000000}">
      <text>
        <r>
          <rPr>
            <sz val="10"/>
            <color rgb="FF000000"/>
            <rFont val="Arial"/>
            <scheme val="minor"/>
          </rPr>
          <t xml:space="preserve">Reading IEP
</t>
        </r>
      </text>
    </comment>
    <comment ref="A550" authorId="0" shapeId="0" xr:uid="{00000000-0006-0000-0000-00003D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53" authorId="0" shapeId="0" xr:uid="{00000000-0006-0000-0000-00003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6" authorId="0" shapeId="0" xr:uid="{00000000-0006-0000-0000-00003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1" authorId="0" shapeId="0" xr:uid="{00000000-0006-0000-0000-00004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8" authorId="0" shapeId="0" xr:uid="{00000000-0006-0000-0000-000041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572" authorId="0" shapeId="0" xr:uid="{00000000-0006-0000-0000-000042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74" authorId="0" shapeId="0" xr:uid="{00000000-0006-0000-0000-00004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75" authorId="0" shapeId="0" xr:uid="{00000000-0006-0000-0000-00004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A00-00000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" authorId="0" shapeId="0" xr:uid="{00000000-0006-0000-0A00-000002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7" authorId="0" shapeId="0" xr:uid="{00000000-0006-0000-0A00-00000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1" authorId="0" shapeId="0" xr:uid="{00000000-0006-0000-0A00-00000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5" authorId="0" shapeId="0" xr:uid="{00000000-0006-0000-0A00-00000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" authorId="0" shapeId="0" xr:uid="{00000000-0006-0000-0A00-00000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5" authorId="0" shapeId="0" xr:uid="{00000000-0006-0000-0A00-00000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7" authorId="0" shapeId="0" xr:uid="{00000000-0006-0000-0A00-000008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9" authorId="0" shapeId="0" xr:uid="{00000000-0006-0000-0A00-000009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96" authorId="0" shapeId="0" xr:uid="{00000000-0006-0000-0A00-00000A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0" authorId="0" shapeId="0" xr:uid="{00000000-0006-0000-0A00-00000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2" authorId="0" shapeId="0" xr:uid="{00000000-0006-0000-0A00-00000C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110" authorId="0" shapeId="0" xr:uid="{00000000-0006-0000-0A00-00000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23" authorId="0" shapeId="0" xr:uid="{00000000-0006-0000-0A00-00000E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25" authorId="0" shapeId="0" xr:uid="{00000000-0006-0000-0A00-00000F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26" authorId="0" shapeId="0" xr:uid="{00000000-0006-0000-0A00-00001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34" authorId="0" shapeId="0" xr:uid="{00000000-0006-0000-0A00-000011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35" authorId="0" shapeId="0" xr:uid="{00000000-0006-0000-0A00-00001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41" authorId="0" shapeId="0" xr:uid="{00000000-0006-0000-0A00-000013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56" authorId="0" shapeId="0" xr:uid="{00000000-0006-0000-0A00-000014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259" authorId="0" shapeId="0" xr:uid="{00000000-0006-0000-0A00-00001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1" authorId="0" shapeId="0" xr:uid="{00000000-0006-0000-0A00-00001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0" authorId="0" shapeId="0" xr:uid="{00000000-0006-0000-0A00-000017000000}">
      <text>
        <r>
          <rPr>
            <sz val="10"/>
            <color rgb="FF000000"/>
            <rFont val="Arial"/>
            <scheme val="minor"/>
          </rPr>
          <t>Reading, Math, and Behavior IEP</t>
        </r>
      </text>
    </comment>
    <comment ref="A272" authorId="0" shapeId="0" xr:uid="{00000000-0006-0000-0A00-000018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0" authorId="0" shapeId="0" xr:uid="{00000000-0006-0000-0A00-000019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82" authorId="0" shapeId="0" xr:uid="{00000000-0006-0000-0A00-00001A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5" authorId="0" shapeId="0" xr:uid="{00000000-0006-0000-0A00-00001B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7" authorId="0" shapeId="0" xr:uid="{00000000-0006-0000-0A00-00001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316" authorId="0" shapeId="0" xr:uid="{00000000-0006-0000-0A00-00001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19" authorId="0" shapeId="0" xr:uid="{00000000-0006-0000-0A00-00001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25" authorId="0" shapeId="0" xr:uid="{00000000-0006-0000-0A00-00001F000000}">
      <text>
        <r>
          <rPr>
            <sz val="10"/>
            <color rgb="FF000000"/>
            <rFont val="Arial"/>
            <scheme val="minor"/>
          </rPr>
          <t>Reading, Math, Behavior IEP</t>
        </r>
      </text>
    </comment>
    <comment ref="A330" authorId="0" shapeId="0" xr:uid="{00000000-0006-0000-0A00-00002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2" authorId="0" shapeId="0" xr:uid="{00000000-0006-0000-0A00-00002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8" authorId="0" shapeId="0" xr:uid="{00000000-0006-0000-0A00-00002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48" authorId="0" shapeId="0" xr:uid="{00000000-0006-0000-0A00-00002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53" authorId="0" shapeId="0" xr:uid="{00000000-0006-0000-0A00-00002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86" authorId="0" shapeId="0" xr:uid="{00000000-0006-0000-0A00-00002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1" authorId="0" shapeId="0" xr:uid="{00000000-0006-0000-0A00-00002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3" authorId="0" shapeId="0" xr:uid="{00000000-0006-0000-0A00-00002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06" authorId="0" shapeId="0" xr:uid="{00000000-0006-0000-0A00-000028000000}">
      <text>
        <r>
          <rPr>
            <sz val="10"/>
            <color rgb="FF000000"/>
            <rFont val="Arial"/>
            <scheme val="minor"/>
          </rPr>
          <t>Only SEL IEP</t>
        </r>
      </text>
    </comment>
    <comment ref="A466" authorId="0" shapeId="0" xr:uid="{00000000-0006-0000-0A00-000029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70" authorId="0" shapeId="0" xr:uid="{00000000-0006-0000-0A00-00002A000000}">
      <text>
        <r>
          <rPr>
            <sz val="10"/>
            <color rgb="FF000000"/>
            <rFont val="Arial"/>
            <scheme val="minor"/>
          </rPr>
          <t>Being Tested</t>
        </r>
      </text>
    </comment>
    <comment ref="A471" authorId="0" shapeId="0" xr:uid="{00000000-0006-0000-0A00-00002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38" authorId="0" shapeId="0" xr:uid="{00000000-0006-0000-0A00-00002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44" authorId="0" shapeId="0" xr:uid="{00000000-0006-0000-0A00-00002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49" authorId="0" shapeId="0" xr:uid="{00000000-0006-0000-0A00-00002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0" authorId="0" shapeId="0" xr:uid="{00000000-0006-0000-0A00-00002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7" authorId="0" shapeId="0" xr:uid="{00000000-0006-0000-0A00-000030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561" authorId="0" shapeId="0" xr:uid="{00000000-0006-0000-0A00-000031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63" authorId="0" shapeId="0" xr:uid="{00000000-0006-0000-0A00-00003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4" authorId="0" shapeId="0" xr:uid="{00000000-0006-0000-0A00-00003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B00-00000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" authorId="0" shapeId="0" xr:uid="{00000000-0006-0000-0B00-000002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7" authorId="0" shapeId="0" xr:uid="{00000000-0006-0000-0B00-00000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1" authorId="0" shapeId="0" xr:uid="{00000000-0006-0000-0B00-00000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5" authorId="0" shapeId="0" xr:uid="{00000000-0006-0000-0B00-00000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" authorId="0" shapeId="0" xr:uid="{00000000-0006-0000-0B00-00000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5" authorId="0" shapeId="0" xr:uid="{00000000-0006-0000-0B00-00000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7" authorId="0" shapeId="0" xr:uid="{00000000-0006-0000-0B00-000008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9" authorId="0" shapeId="0" xr:uid="{00000000-0006-0000-0B00-000009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96" authorId="0" shapeId="0" xr:uid="{00000000-0006-0000-0B00-00000A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0" authorId="0" shapeId="0" xr:uid="{00000000-0006-0000-0B00-00000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2" authorId="0" shapeId="0" xr:uid="{00000000-0006-0000-0B00-00000C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110" authorId="0" shapeId="0" xr:uid="{00000000-0006-0000-0B00-00000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23" authorId="0" shapeId="0" xr:uid="{00000000-0006-0000-0B00-00000E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25" authorId="0" shapeId="0" xr:uid="{00000000-0006-0000-0B00-00000F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26" authorId="0" shapeId="0" xr:uid="{00000000-0006-0000-0B00-00001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34" authorId="0" shapeId="0" xr:uid="{00000000-0006-0000-0B00-000011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35" authorId="0" shapeId="0" xr:uid="{00000000-0006-0000-0B00-00001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41" authorId="0" shapeId="0" xr:uid="{00000000-0006-0000-0B00-000013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56" authorId="0" shapeId="0" xr:uid="{00000000-0006-0000-0B00-000014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259" authorId="0" shapeId="0" xr:uid="{00000000-0006-0000-0B00-00001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1" authorId="0" shapeId="0" xr:uid="{00000000-0006-0000-0B00-00001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0" authorId="0" shapeId="0" xr:uid="{00000000-0006-0000-0B00-000017000000}">
      <text>
        <r>
          <rPr>
            <sz val="10"/>
            <color rgb="FF000000"/>
            <rFont val="Arial"/>
            <scheme val="minor"/>
          </rPr>
          <t>Reading, Math, and Behavior IEP</t>
        </r>
      </text>
    </comment>
    <comment ref="A272" authorId="0" shapeId="0" xr:uid="{00000000-0006-0000-0B00-000018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0" authorId="0" shapeId="0" xr:uid="{00000000-0006-0000-0B00-000019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82" authorId="0" shapeId="0" xr:uid="{00000000-0006-0000-0B00-00001A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5" authorId="0" shapeId="0" xr:uid="{00000000-0006-0000-0B00-00001B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7" authorId="0" shapeId="0" xr:uid="{00000000-0006-0000-0B00-00001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316" authorId="0" shapeId="0" xr:uid="{00000000-0006-0000-0B00-00001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19" authorId="0" shapeId="0" xr:uid="{00000000-0006-0000-0B00-00001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25" authorId="0" shapeId="0" xr:uid="{00000000-0006-0000-0B00-00001F000000}">
      <text>
        <r>
          <rPr>
            <sz val="10"/>
            <color rgb="FF000000"/>
            <rFont val="Arial"/>
            <scheme val="minor"/>
          </rPr>
          <t>Reading, Math, Behavior IEP</t>
        </r>
      </text>
    </comment>
    <comment ref="A330" authorId="0" shapeId="0" xr:uid="{00000000-0006-0000-0B00-00002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2" authorId="0" shapeId="0" xr:uid="{00000000-0006-0000-0B00-00002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8" authorId="0" shapeId="0" xr:uid="{00000000-0006-0000-0B00-00002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48" authorId="0" shapeId="0" xr:uid="{00000000-0006-0000-0B00-00002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53" authorId="0" shapeId="0" xr:uid="{00000000-0006-0000-0B00-00002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86" authorId="0" shapeId="0" xr:uid="{00000000-0006-0000-0B00-00002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1" authorId="0" shapeId="0" xr:uid="{00000000-0006-0000-0B00-00002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3" authorId="0" shapeId="0" xr:uid="{00000000-0006-0000-0B00-00002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06" authorId="0" shapeId="0" xr:uid="{00000000-0006-0000-0B00-000028000000}">
      <text>
        <r>
          <rPr>
            <sz val="10"/>
            <color rgb="FF000000"/>
            <rFont val="Arial"/>
            <scheme val="minor"/>
          </rPr>
          <t>Only SEL IEP</t>
        </r>
      </text>
    </comment>
    <comment ref="A466" authorId="0" shapeId="0" xr:uid="{00000000-0006-0000-0B00-000029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70" authorId="0" shapeId="0" xr:uid="{00000000-0006-0000-0B00-00002A000000}">
      <text>
        <r>
          <rPr>
            <sz val="10"/>
            <color rgb="FF000000"/>
            <rFont val="Arial"/>
            <scheme val="minor"/>
          </rPr>
          <t>Being Tested</t>
        </r>
      </text>
    </comment>
    <comment ref="A471" authorId="0" shapeId="0" xr:uid="{00000000-0006-0000-0B00-00002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38" authorId="0" shapeId="0" xr:uid="{00000000-0006-0000-0B00-00002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44" authorId="0" shapeId="0" xr:uid="{00000000-0006-0000-0B00-00002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49" authorId="0" shapeId="0" xr:uid="{00000000-0006-0000-0B00-00002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0" authorId="0" shapeId="0" xr:uid="{00000000-0006-0000-0B00-00002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7" authorId="0" shapeId="0" xr:uid="{00000000-0006-0000-0B00-000030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561" authorId="0" shapeId="0" xr:uid="{00000000-0006-0000-0B00-000031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63" authorId="0" shapeId="0" xr:uid="{00000000-0006-0000-0B00-00003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4" authorId="0" shapeId="0" xr:uid="{00000000-0006-0000-0B00-00003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C00-00000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" authorId="0" shapeId="0" xr:uid="{00000000-0006-0000-0C00-000002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7" authorId="0" shapeId="0" xr:uid="{00000000-0006-0000-0C00-00000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1" authorId="0" shapeId="0" xr:uid="{00000000-0006-0000-0C00-00000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5" authorId="0" shapeId="0" xr:uid="{00000000-0006-0000-0C00-00000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" authorId="0" shapeId="0" xr:uid="{00000000-0006-0000-0C00-00000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5" authorId="0" shapeId="0" xr:uid="{00000000-0006-0000-0C00-00000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7" authorId="0" shapeId="0" xr:uid="{00000000-0006-0000-0C00-000008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9" authorId="0" shapeId="0" xr:uid="{00000000-0006-0000-0C00-000009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96" authorId="0" shapeId="0" xr:uid="{00000000-0006-0000-0C00-00000A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0" authorId="0" shapeId="0" xr:uid="{00000000-0006-0000-0C00-00000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2" authorId="0" shapeId="0" xr:uid="{00000000-0006-0000-0C00-00000C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110" authorId="0" shapeId="0" xr:uid="{00000000-0006-0000-0C00-00000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23" authorId="0" shapeId="0" xr:uid="{00000000-0006-0000-0C00-00000E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25" authorId="0" shapeId="0" xr:uid="{00000000-0006-0000-0C00-00000F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26" authorId="0" shapeId="0" xr:uid="{00000000-0006-0000-0C00-00001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34" authorId="0" shapeId="0" xr:uid="{00000000-0006-0000-0C00-000011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35" authorId="0" shapeId="0" xr:uid="{00000000-0006-0000-0C00-00001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41" authorId="0" shapeId="0" xr:uid="{00000000-0006-0000-0C00-000013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56" authorId="0" shapeId="0" xr:uid="{00000000-0006-0000-0C00-000014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259" authorId="0" shapeId="0" xr:uid="{00000000-0006-0000-0C00-00001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1" authorId="0" shapeId="0" xr:uid="{00000000-0006-0000-0C00-00001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0" authorId="0" shapeId="0" xr:uid="{00000000-0006-0000-0C00-000017000000}">
      <text>
        <r>
          <rPr>
            <sz val="10"/>
            <color rgb="FF000000"/>
            <rFont val="Arial"/>
            <scheme val="minor"/>
          </rPr>
          <t>Reading, Math, and Behavior IEP</t>
        </r>
      </text>
    </comment>
    <comment ref="A272" authorId="0" shapeId="0" xr:uid="{00000000-0006-0000-0C00-000018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0" authorId="0" shapeId="0" xr:uid="{00000000-0006-0000-0C00-000019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82" authorId="0" shapeId="0" xr:uid="{00000000-0006-0000-0C00-00001A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5" authorId="0" shapeId="0" xr:uid="{00000000-0006-0000-0C00-00001B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7" authorId="0" shapeId="0" xr:uid="{00000000-0006-0000-0C00-00001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316" authorId="0" shapeId="0" xr:uid="{00000000-0006-0000-0C00-00001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19" authorId="0" shapeId="0" xr:uid="{00000000-0006-0000-0C00-00001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25" authorId="0" shapeId="0" xr:uid="{00000000-0006-0000-0C00-00001F000000}">
      <text>
        <r>
          <rPr>
            <sz val="10"/>
            <color rgb="FF000000"/>
            <rFont val="Arial"/>
            <scheme val="minor"/>
          </rPr>
          <t>Reading, Math, Behavior IEP</t>
        </r>
      </text>
    </comment>
    <comment ref="A330" authorId="0" shapeId="0" xr:uid="{00000000-0006-0000-0C00-00002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2" authorId="0" shapeId="0" xr:uid="{00000000-0006-0000-0C00-00002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8" authorId="0" shapeId="0" xr:uid="{00000000-0006-0000-0C00-00002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48" authorId="0" shapeId="0" xr:uid="{00000000-0006-0000-0C00-00002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53" authorId="0" shapeId="0" xr:uid="{00000000-0006-0000-0C00-00002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86" authorId="0" shapeId="0" xr:uid="{00000000-0006-0000-0C00-00002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1" authorId="0" shapeId="0" xr:uid="{00000000-0006-0000-0C00-00002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3" authorId="0" shapeId="0" xr:uid="{00000000-0006-0000-0C00-00002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06" authorId="0" shapeId="0" xr:uid="{00000000-0006-0000-0C00-000028000000}">
      <text>
        <r>
          <rPr>
            <sz val="10"/>
            <color rgb="FF000000"/>
            <rFont val="Arial"/>
            <scheme val="minor"/>
          </rPr>
          <t>Only SEL IEP</t>
        </r>
      </text>
    </comment>
    <comment ref="A466" authorId="0" shapeId="0" xr:uid="{00000000-0006-0000-0C00-000029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70" authorId="0" shapeId="0" xr:uid="{00000000-0006-0000-0C00-00002A000000}">
      <text>
        <r>
          <rPr>
            <sz val="10"/>
            <color rgb="FF000000"/>
            <rFont val="Arial"/>
            <scheme val="minor"/>
          </rPr>
          <t>Being Tested</t>
        </r>
      </text>
    </comment>
    <comment ref="A471" authorId="0" shapeId="0" xr:uid="{00000000-0006-0000-0C00-00002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38" authorId="0" shapeId="0" xr:uid="{00000000-0006-0000-0C00-00002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44" authorId="0" shapeId="0" xr:uid="{00000000-0006-0000-0C00-00002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49" authorId="0" shapeId="0" xr:uid="{00000000-0006-0000-0C00-00002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0" authorId="0" shapeId="0" xr:uid="{00000000-0006-0000-0C00-00002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7" authorId="0" shapeId="0" xr:uid="{00000000-0006-0000-0C00-000030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561" authorId="0" shapeId="0" xr:uid="{00000000-0006-0000-0C00-000031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63" authorId="0" shapeId="0" xr:uid="{00000000-0006-0000-0C00-00003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4" authorId="0" shapeId="0" xr:uid="{00000000-0006-0000-0C00-00003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D00-00000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" authorId="0" shapeId="0" xr:uid="{00000000-0006-0000-0D00-000002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7" authorId="0" shapeId="0" xr:uid="{00000000-0006-0000-0D00-00000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1" authorId="0" shapeId="0" xr:uid="{00000000-0006-0000-0D00-00000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5" authorId="0" shapeId="0" xr:uid="{00000000-0006-0000-0D00-00000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" authorId="0" shapeId="0" xr:uid="{00000000-0006-0000-0D00-00000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5" authorId="0" shapeId="0" xr:uid="{00000000-0006-0000-0D00-00000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7" authorId="0" shapeId="0" xr:uid="{00000000-0006-0000-0D00-000008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9" authorId="0" shapeId="0" xr:uid="{00000000-0006-0000-0D00-000009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96" authorId="0" shapeId="0" xr:uid="{00000000-0006-0000-0D00-00000A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0" authorId="0" shapeId="0" xr:uid="{00000000-0006-0000-0D00-00000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2" authorId="0" shapeId="0" xr:uid="{00000000-0006-0000-0D00-00000C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110" authorId="0" shapeId="0" xr:uid="{00000000-0006-0000-0D00-00000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23" authorId="0" shapeId="0" xr:uid="{00000000-0006-0000-0D00-00000E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25" authorId="0" shapeId="0" xr:uid="{00000000-0006-0000-0D00-00000F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26" authorId="0" shapeId="0" xr:uid="{00000000-0006-0000-0D00-00001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34" authorId="0" shapeId="0" xr:uid="{00000000-0006-0000-0D00-000011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35" authorId="0" shapeId="0" xr:uid="{00000000-0006-0000-0D00-00001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41" authorId="0" shapeId="0" xr:uid="{00000000-0006-0000-0D00-000013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56" authorId="0" shapeId="0" xr:uid="{00000000-0006-0000-0D00-000014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259" authorId="0" shapeId="0" xr:uid="{00000000-0006-0000-0D00-00001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1" authorId="0" shapeId="0" xr:uid="{00000000-0006-0000-0D00-00001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0" authorId="0" shapeId="0" xr:uid="{00000000-0006-0000-0D00-000017000000}">
      <text>
        <r>
          <rPr>
            <sz val="10"/>
            <color rgb="FF000000"/>
            <rFont val="Arial"/>
            <scheme val="minor"/>
          </rPr>
          <t>Reading, Math, and Behavior IEP</t>
        </r>
      </text>
    </comment>
    <comment ref="A272" authorId="0" shapeId="0" xr:uid="{00000000-0006-0000-0D00-000018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0" authorId="0" shapeId="0" xr:uid="{00000000-0006-0000-0D00-000019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82" authorId="0" shapeId="0" xr:uid="{00000000-0006-0000-0D00-00001A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5" authorId="0" shapeId="0" xr:uid="{00000000-0006-0000-0D00-00001B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7" authorId="0" shapeId="0" xr:uid="{00000000-0006-0000-0D00-00001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316" authorId="0" shapeId="0" xr:uid="{00000000-0006-0000-0D00-00001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19" authorId="0" shapeId="0" xr:uid="{00000000-0006-0000-0D00-00001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25" authorId="0" shapeId="0" xr:uid="{00000000-0006-0000-0D00-00001F000000}">
      <text>
        <r>
          <rPr>
            <sz val="10"/>
            <color rgb="FF000000"/>
            <rFont val="Arial"/>
            <scheme val="minor"/>
          </rPr>
          <t>Reading, Math, Behavior IEP</t>
        </r>
      </text>
    </comment>
    <comment ref="A330" authorId="0" shapeId="0" xr:uid="{00000000-0006-0000-0D00-00002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2" authorId="0" shapeId="0" xr:uid="{00000000-0006-0000-0D00-00002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8" authorId="0" shapeId="0" xr:uid="{00000000-0006-0000-0D00-00002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48" authorId="0" shapeId="0" xr:uid="{00000000-0006-0000-0D00-00002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53" authorId="0" shapeId="0" xr:uid="{00000000-0006-0000-0D00-00002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86" authorId="0" shapeId="0" xr:uid="{00000000-0006-0000-0D00-00002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1" authorId="0" shapeId="0" xr:uid="{00000000-0006-0000-0D00-00002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3" authorId="0" shapeId="0" xr:uid="{00000000-0006-0000-0D00-00002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06" authorId="0" shapeId="0" xr:uid="{00000000-0006-0000-0D00-000028000000}">
      <text>
        <r>
          <rPr>
            <sz val="10"/>
            <color rgb="FF000000"/>
            <rFont val="Arial"/>
            <scheme val="minor"/>
          </rPr>
          <t>Only SEL IEP</t>
        </r>
      </text>
    </comment>
    <comment ref="A466" authorId="0" shapeId="0" xr:uid="{00000000-0006-0000-0D00-000029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70" authorId="0" shapeId="0" xr:uid="{00000000-0006-0000-0D00-00002A000000}">
      <text>
        <r>
          <rPr>
            <sz val="10"/>
            <color rgb="FF000000"/>
            <rFont val="Arial"/>
            <scheme val="minor"/>
          </rPr>
          <t>Being Tested</t>
        </r>
      </text>
    </comment>
    <comment ref="A471" authorId="0" shapeId="0" xr:uid="{00000000-0006-0000-0D00-00002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38" authorId="0" shapeId="0" xr:uid="{00000000-0006-0000-0D00-00002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44" authorId="0" shapeId="0" xr:uid="{00000000-0006-0000-0D00-00002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49" authorId="0" shapeId="0" xr:uid="{00000000-0006-0000-0D00-00002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0" authorId="0" shapeId="0" xr:uid="{00000000-0006-0000-0D00-00002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7" authorId="0" shapeId="0" xr:uid="{00000000-0006-0000-0D00-000030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561" authorId="0" shapeId="0" xr:uid="{00000000-0006-0000-0D00-000031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63" authorId="0" shapeId="0" xr:uid="{00000000-0006-0000-0D00-00003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4" authorId="0" shapeId="0" xr:uid="{00000000-0006-0000-0D00-00003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200-00000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" authorId="0" shapeId="0" xr:uid="{00000000-0006-0000-0200-000002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8" authorId="0" shapeId="0" xr:uid="{00000000-0006-0000-0200-00000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2" authorId="0" shapeId="0" xr:uid="{00000000-0006-0000-0200-00000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" authorId="0" shapeId="0" xr:uid="{00000000-0006-0000-0200-00000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" authorId="0" shapeId="0" xr:uid="{00000000-0006-0000-0200-00000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6" authorId="0" shapeId="0" xr:uid="{00000000-0006-0000-0200-00000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8" authorId="0" shapeId="0" xr:uid="{00000000-0006-0000-0200-000008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0" authorId="0" shapeId="0" xr:uid="{00000000-0006-0000-0200-000009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1" authorId="0" shapeId="0" xr:uid="{00000000-0006-0000-0200-00000A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3" authorId="0" shapeId="0" xr:uid="{00000000-0006-0000-0200-00000B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111" authorId="0" shapeId="0" xr:uid="{00000000-0006-0000-0200-00000C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25" authorId="0" shapeId="0" xr:uid="{00000000-0006-0000-0200-00000D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27" authorId="0" shapeId="0" xr:uid="{00000000-0006-0000-0200-00000E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28" authorId="0" shapeId="0" xr:uid="{00000000-0006-0000-0200-00000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37" authorId="0" shapeId="0" xr:uid="{00000000-0006-0000-0200-000010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38" authorId="0" shapeId="0" xr:uid="{00000000-0006-0000-0200-00001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47" authorId="0" shapeId="0" xr:uid="{00000000-0006-0000-0200-000012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62" authorId="0" shapeId="0" xr:uid="{00000000-0006-0000-0200-000013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265" authorId="0" shapeId="0" xr:uid="{00000000-0006-0000-0200-00001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6" authorId="0" shapeId="0" xr:uid="{00000000-0006-0000-0200-00001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6" authorId="0" shapeId="0" xr:uid="{00000000-0006-0000-0200-000016000000}">
      <text>
        <r>
          <rPr>
            <sz val="10"/>
            <color rgb="FF000000"/>
            <rFont val="Arial"/>
            <scheme val="minor"/>
          </rPr>
          <t>Reading, Math, and Behavior IEP</t>
        </r>
      </text>
    </comment>
    <comment ref="A278" authorId="0" shapeId="0" xr:uid="{00000000-0006-0000-0200-000017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6" authorId="0" shapeId="0" xr:uid="{00000000-0006-0000-0200-000018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88" authorId="0" shapeId="0" xr:uid="{00000000-0006-0000-0200-000019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91" authorId="0" shapeId="0" xr:uid="{00000000-0006-0000-0200-00001A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93" authorId="0" shapeId="0" xr:uid="{00000000-0006-0000-0200-00001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322" authorId="0" shapeId="0" xr:uid="{00000000-0006-0000-0200-00001C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25" authorId="0" shapeId="0" xr:uid="{00000000-0006-0000-0200-00001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1" authorId="0" shapeId="0" xr:uid="{00000000-0006-0000-0200-00001E000000}">
      <text>
        <r>
          <rPr>
            <sz val="10"/>
            <color rgb="FF000000"/>
            <rFont val="Arial"/>
            <scheme val="minor"/>
          </rPr>
          <t>Reading, Math, Behavior IEP</t>
        </r>
      </text>
    </comment>
    <comment ref="A336" authorId="0" shapeId="0" xr:uid="{00000000-0006-0000-0200-00001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8" authorId="0" shapeId="0" xr:uid="{00000000-0006-0000-0200-00002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44" authorId="0" shapeId="0" xr:uid="{00000000-0006-0000-0200-00002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55" authorId="0" shapeId="0" xr:uid="{00000000-0006-0000-0200-00002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60" authorId="0" shapeId="0" xr:uid="{00000000-0006-0000-0200-00002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5" authorId="0" shapeId="0" xr:uid="{00000000-0006-0000-0200-00002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00" authorId="0" shapeId="0" xr:uid="{00000000-0006-0000-0200-00002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02" authorId="0" shapeId="0" xr:uid="{00000000-0006-0000-0200-000026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15" authorId="0" shapeId="0" xr:uid="{00000000-0006-0000-0200-000027000000}">
      <text>
        <r>
          <rPr>
            <sz val="10"/>
            <color rgb="FF000000"/>
            <rFont val="Arial"/>
            <scheme val="minor"/>
          </rPr>
          <t>Only SEL IEP</t>
        </r>
      </text>
    </comment>
    <comment ref="A479" authorId="0" shapeId="0" xr:uid="{00000000-0006-0000-0200-000028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84" authorId="0" shapeId="0" xr:uid="{00000000-0006-0000-0200-000029000000}">
      <text>
        <r>
          <rPr>
            <sz val="10"/>
            <color rgb="FF000000"/>
            <rFont val="Arial"/>
            <scheme val="minor"/>
          </rPr>
          <t>Being Tested</t>
        </r>
      </text>
    </comment>
    <comment ref="A485" authorId="0" shapeId="0" xr:uid="{00000000-0006-0000-0200-00002A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52" authorId="0" shapeId="0" xr:uid="{00000000-0006-0000-0200-00002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58" authorId="0" shapeId="0" xr:uid="{00000000-0006-0000-0200-00002C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3" authorId="0" shapeId="0" xr:uid="{00000000-0006-0000-0200-00002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4" authorId="0" shapeId="0" xr:uid="{00000000-0006-0000-0200-00002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72" authorId="0" shapeId="0" xr:uid="{00000000-0006-0000-0200-00002F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576" authorId="0" shapeId="0" xr:uid="{00000000-0006-0000-0200-000030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78" authorId="0" shapeId="0" xr:uid="{00000000-0006-0000-0200-00003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79" authorId="0" shapeId="0" xr:uid="{00000000-0006-0000-0200-00003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" authorId="0" shapeId="0" xr:uid="{00000000-0006-0000-0300-000002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8" authorId="0" shapeId="0" xr:uid="{00000000-0006-0000-0300-00000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2" authorId="0" shapeId="0" xr:uid="{00000000-0006-0000-0300-00000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" authorId="0" shapeId="0" xr:uid="{00000000-0006-0000-0300-00000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" authorId="0" shapeId="0" xr:uid="{00000000-0006-0000-0300-00000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6" authorId="0" shapeId="0" xr:uid="{00000000-0006-0000-0300-00000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8" authorId="0" shapeId="0" xr:uid="{00000000-0006-0000-0300-000008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0" authorId="0" shapeId="0" xr:uid="{00000000-0006-0000-0300-000009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1" authorId="0" shapeId="0" xr:uid="{00000000-0006-0000-0300-00000A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3" authorId="0" shapeId="0" xr:uid="{00000000-0006-0000-0300-00000B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111" authorId="0" shapeId="0" xr:uid="{00000000-0006-0000-0300-00000C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25" authorId="0" shapeId="0" xr:uid="{00000000-0006-0000-0300-00000D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27" authorId="0" shapeId="0" xr:uid="{00000000-0006-0000-0300-00000E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28" authorId="0" shapeId="0" xr:uid="{00000000-0006-0000-0300-00000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37" authorId="0" shapeId="0" xr:uid="{00000000-0006-0000-0300-000010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38" authorId="0" shapeId="0" xr:uid="{00000000-0006-0000-0300-00001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46" authorId="0" shapeId="0" xr:uid="{00000000-0006-0000-0300-000012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61" authorId="0" shapeId="0" xr:uid="{00000000-0006-0000-0300-000013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264" authorId="0" shapeId="0" xr:uid="{00000000-0006-0000-0300-00001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6" authorId="0" shapeId="0" xr:uid="{00000000-0006-0000-0300-00001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6" authorId="0" shapeId="0" xr:uid="{00000000-0006-0000-0300-000016000000}">
      <text>
        <r>
          <rPr>
            <sz val="10"/>
            <color rgb="FF000000"/>
            <rFont val="Arial"/>
            <scheme val="minor"/>
          </rPr>
          <t>Reading, Math, and Behavior IEP</t>
        </r>
      </text>
    </comment>
    <comment ref="A278" authorId="0" shapeId="0" xr:uid="{00000000-0006-0000-0300-000017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6" authorId="0" shapeId="0" xr:uid="{00000000-0006-0000-0300-000018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88" authorId="0" shapeId="0" xr:uid="{00000000-0006-0000-0300-000019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91" authorId="0" shapeId="0" xr:uid="{00000000-0006-0000-0300-00001A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93" authorId="0" shapeId="0" xr:uid="{00000000-0006-0000-0300-00001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322" authorId="0" shapeId="0" xr:uid="{00000000-0006-0000-0300-00001C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25" authorId="0" shapeId="0" xr:uid="{00000000-0006-0000-0300-00001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0" authorId="0" shapeId="0" xr:uid="{00000000-0006-0000-0300-00001E000000}">
      <text>
        <r>
          <rPr>
            <sz val="10"/>
            <color rgb="FF000000"/>
            <rFont val="Arial"/>
            <scheme val="minor"/>
          </rPr>
          <t>Reading, Math, Behavior IEP</t>
        </r>
      </text>
    </comment>
    <comment ref="A335" authorId="0" shapeId="0" xr:uid="{00000000-0006-0000-0300-00001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7" authorId="0" shapeId="0" xr:uid="{00000000-0006-0000-0300-00002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43" authorId="0" shapeId="0" xr:uid="{00000000-0006-0000-0300-00002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54" authorId="0" shapeId="0" xr:uid="{00000000-0006-0000-0300-00002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59" authorId="0" shapeId="0" xr:uid="{00000000-0006-0000-0300-00002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4" authorId="0" shapeId="0" xr:uid="{00000000-0006-0000-0300-00002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9" authorId="0" shapeId="0" xr:uid="{00000000-0006-0000-0300-00002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01" authorId="0" shapeId="0" xr:uid="{00000000-0006-0000-0300-000026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14" authorId="0" shapeId="0" xr:uid="{00000000-0006-0000-0300-000027000000}">
      <text>
        <r>
          <rPr>
            <sz val="10"/>
            <color rgb="FF000000"/>
            <rFont val="Arial"/>
            <scheme val="minor"/>
          </rPr>
          <t>Only SEL IEP</t>
        </r>
      </text>
    </comment>
    <comment ref="A477" authorId="0" shapeId="0" xr:uid="{00000000-0006-0000-0300-000028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82" authorId="0" shapeId="0" xr:uid="{00000000-0006-0000-0300-000029000000}">
      <text>
        <r>
          <rPr>
            <sz val="10"/>
            <color rgb="FF000000"/>
            <rFont val="Arial"/>
            <scheme val="minor"/>
          </rPr>
          <t>Being Tested</t>
        </r>
      </text>
    </comment>
    <comment ref="A483" authorId="0" shapeId="0" xr:uid="{00000000-0006-0000-0300-00002A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50" authorId="0" shapeId="0" xr:uid="{00000000-0006-0000-0300-00002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56" authorId="0" shapeId="0" xr:uid="{00000000-0006-0000-0300-00002C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1" authorId="0" shapeId="0" xr:uid="{00000000-0006-0000-0300-00002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2" authorId="0" shapeId="0" xr:uid="{00000000-0006-0000-0300-00002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70" authorId="0" shapeId="0" xr:uid="{00000000-0006-0000-0300-00002F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574" authorId="0" shapeId="0" xr:uid="{00000000-0006-0000-0300-000030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77" authorId="0" shapeId="0" xr:uid="{00000000-0006-0000-0300-00003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78" authorId="0" shapeId="0" xr:uid="{00000000-0006-0000-0300-00003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400-00000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" authorId="0" shapeId="0" xr:uid="{00000000-0006-0000-0400-000002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8" authorId="0" shapeId="0" xr:uid="{00000000-0006-0000-0400-00000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2" authorId="0" shapeId="0" xr:uid="{00000000-0006-0000-0400-00000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" authorId="0" shapeId="0" xr:uid="{00000000-0006-0000-0400-00000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" authorId="0" shapeId="0" xr:uid="{00000000-0006-0000-0400-00000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5" authorId="0" shapeId="0" xr:uid="{00000000-0006-0000-0400-00000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7" authorId="0" shapeId="0" xr:uid="{00000000-0006-0000-0400-000008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9" authorId="0" shapeId="0" xr:uid="{00000000-0006-0000-0400-000009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99" authorId="0" shapeId="0" xr:uid="{00000000-0006-0000-0400-00000A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1" authorId="0" shapeId="0" xr:uid="{00000000-0006-0000-0400-00000B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109" authorId="0" shapeId="0" xr:uid="{00000000-0006-0000-0400-00000C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23" authorId="0" shapeId="0" xr:uid="{00000000-0006-0000-0400-00000D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25" authorId="0" shapeId="0" xr:uid="{00000000-0006-0000-0400-00000E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26" authorId="0" shapeId="0" xr:uid="{00000000-0006-0000-0400-00000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35" authorId="0" shapeId="0" xr:uid="{00000000-0006-0000-0400-000010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36" authorId="0" shapeId="0" xr:uid="{00000000-0006-0000-0400-00001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45" authorId="0" shapeId="0" xr:uid="{00000000-0006-0000-0400-000012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60" authorId="0" shapeId="0" xr:uid="{00000000-0006-0000-0400-000013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263" authorId="0" shapeId="0" xr:uid="{00000000-0006-0000-0400-00001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5" authorId="0" shapeId="0" xr:uid="{00000000-0006-0000-0400-00001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5" authorId="0" shapeId="0" xr:uid="{00000000-0006-0000-0400-000016000000}">
      <text>
        <r>
          <rPr>
            <sz val="10"/>
            <color rgb="FF000000"/>
            <rFont val="Arial"/>
            <scheme val="minor"/>
          </rPr>
          <t>Reading, Math, and Behavior IEP</t>
        </r>
      </text>
    </comment>
    <comment ref="A277" authorId="0" shapeId="0" xr:uid="{00000000-0006-0000-0400-000017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5" authorId="0" shapeId="0" xr:uid="{00000000-0006-0000-0400-000018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87" authorId="0" shapeId="0" xr:uid="{00000000-0006-0000-0400-000019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90" authorId="0" shapeId="0" xr:uid="{00000000-0006-0000-0400-00001A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92" authorId="0" shapeId="0" xr:uid="{00000000-0006-0000-0400-00001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321" authorId="0" shapeId="0" xr:uid="{00000000-0006-0000-0400-00001C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24" authorId="0" shapeId="0" xr:uid="{00000000-0006-0000-0400-00001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29" authorId="0" shapeId="0" xr:uid="{00000000-0006-0000-0400-00001E000000}">
      <text>
        <r>
          <rPr>
            <sz val="10"/>
            <color rgb="FF000000"/>
            <rFont val="Arial"/>
            <scheme val="minor"/>
          </rPr>
          <t>Reading, Math, Behavior IEP</t>
        </r>
      </text>
    </comment>
    <comment ref="A334" authorId="0" shapeId="0" xr:uid="{00000000-0006-0000-0400-00001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6" authorId="0" shapeId="0" xr:uid="{00000000-0006-0000-0400-00002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42" authorId="0" shapeId="0" xr:uid="{00000000-0006-0000-0400-00002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53" authorId="0" shapeId="0" xr:uid="{00000000-0006-0000-0400-00002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58" authorId="0" shapeId="0" xr:uid="{00000000-0006-0000-0400-00002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3" authorId="0" shapeId="0" xr:uid="{00000000-0006-0000-0400-00002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8" authorId="0" shapeId="0" xr:uid="{00000000-0006-0000-0400-00002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00" authorId="0" shapeId="0" xr:uid="{00000000-0006-0000-0400-000026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13" authorId="0" shapeId="0" xr:uid="{00000000-0006-0000-0400-000027000000}">
      <text>
        <r>
          <rPr>
            <sz val="10"/>
            <color rgb="FF000000"/>
            <rFont val="Arial"/>
            <scheme val="minor"/>
          </rPr>
          <t>Only SEL IEP</t>
        </r>
      </text>
    </comment>
    <comment ref="A476" authorId="0" shapeId="0" xr:uid="{00000000-0006-0000-0400-000028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80" authorId="0" shapeId="0" xr:uid="{00000000-0006-0000-0400-000029000000}">
      <text>
        <r>
          <rPr>
            <sz val="10"/>
            <color rgb="FF000000"/>
            <rFont val="Arial"/>
            <scheme val="minor"/>
          </rPr>
          <t>Being Tested</t>
        </r>
      </text>
    </comment>
    <comment ref="A481" authorId="0" shapeId="0" xr:uid="{00000000-0006-0000-0400-00002A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48" authorId="0" shapeId="0" xr:uid="{00000000-0006-0000-0400-00002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54" authorId="0" shapeId="0" xr:uid="{00000000-0006-0000-0400-00002C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9" authorId="0" shapeId="0" xr:uid="{00000000-0006-0000-0400-00002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0" authorId="0" shapeId="0" xr:uid="{00000000-0006-0000-0400-00002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8" authorId="0" shapeId="0" xr:uid="{00000000-0006-0000-0400-00002F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572" authorId="0" shapeId="0" xr:uid="{00000000-0006-0000-0400-000030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75" authorId="0" shapeId="0" xr:uid="{00000000-0006-0000-0400-00003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76" authorId="0" shapeId="0" xr:uid="{00000000-0006-0000-0400-00003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500-00000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" authorId="0" shapeId="0" xr:uid="{00000000-0006-0000-0500-000002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7" authorId="0" shapeId="0" xr:uid="{00000000-0006-0000-0500-00000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1" authorId="0" shapeId="0" xr:uid="{00000000-0006-0000-0500-00000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5" authorId="0" shapeId="0" xr:uid="{00000000-0006-0000-0500-00000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" authorId="0" shapeId="0" xr:uid="{00000000-0006-0000-0500-00000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4" authorId="0" shapeId="0" xr:uid="{00000000-0006-0000-0500-00000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6" authorId="0" shapeId="0" xr:uid="{00000000-0006-0000-0500-000008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8" authorId="0" shapeId="0" xr:uid="{00000000-0006-0000-0500-000009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95" authorId="0" shapeId="0" xr:uid="{00000000-0006-0000-0500-00000A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99" authorId="0" shapeId="0" xr:uid="{00000000-0006-0000-0500-00000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1" authorId="0" shapeId="0" xr:uid="{00000000-0006-0000-0500-00000C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109" authorId="0" shapeId="0" xr:uid="{00000000-0006-0000-0500-00000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22" authorId="0" shapeId="0" xr:uid="{00000000-0006-0000-0500-00000E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24" authorId="0" shapeId="0" xr:uid="{00000000-0006-0000-0500-00000F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25" authorId="0" shapeId="0" xr:uid="{00000000-0006-0000-0500-00001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33" authorId="0" shapeId="0" xr:uid="{00000000-0006-0000-0500-000011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34" authorId="0" shapeId="0" xr:uid="{00000000-0006-0000-0500-00001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40" authorId="0" shapeId="0" xr:uid="{00000000-0006-0000-0500-000013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55" authorId="0" shapeId="0" xr:uid="{00000000-0006-0000-0500-000014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258" authorId="0" shapeId="0" xr:uid="{00000000-0006-0000-0500-00001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0" authorId="0" shapeId="0" xr:uid="{00000000-0006-0000-0500-00001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9" authorId="0" shapeId="0" xr:uid="{00000000-0006-0000-0500-000017000000}">
      <text>
        <r>
          <rPr>
            <sz val="10"/>
            <color rgb="FF000000"/>
            <rFont val="Arial"/>
            <scheme val="minor"/>
          </rPr>
          <t>Reading, Math, and Behavior IEP</t>
        </r>
      </text>
    </comment>
    <comment ref="A271" authorId="0" shapeId="0" xr:uid="{00000000-0006-0000-0500-000018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9" authorId="0" shapeId="0" xr:uid="{00000000-0006-0000-0500-000019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81" authorId="0" shapeId="0" xr:uid="{00000000-0006-0000-0500-00001A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4" authorId="0" shapeId="0" xr:uid="{00000000-0006-0000-0500-00001B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6" authorId="0" shapeId="0" xr:uid="{00000000-0006-0000-0500-00001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315" authorId="0" shapeId="0" xr:uid="{00000000-0006-0000-0500-00001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18" authorId="0" shapeId="0" xr:uid="{00000000-0006-0000-0500-00001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24" authorId="0" shapeId="0" xr:uid="{00000000-0006-0000-0500-00001F000000}">
      <text>
        <r>
          <rPr>
            <sz val="10"/>
            <color rgb="FF000000"/>
            <rFont val="Arial"/>
            <scheme val="minor"/>
          </rPr>
          <t>Reading, Math, Behavior IEP</t>
        </r>
      </text>
    </comment>
    <comment ref="A329" authorId="0" shapeId="0" xr:uid="{00000000-0006-0000-0500-00002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1" authorId="0" shapeId="0" xr:uid="{00000000-0006-0000-0500-00002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7" authorId="0" shapeId="0" xr:uid="{00000000-0006-0000-0500-00002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47" authorId="0" shapeId="0" xr:uid="{00000000-0006-0000-0500-00002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52" authorId="0" shapeId="0" xr:uid="{00000000-0006-0000-0500-00002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85" authorId="0" shapeId="0" xr:uid="{00000000-0006-0000-0500-00002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0" authorId="0" shapeId="0" xr:uid="{00000000-0006-0000-0500-00002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2" authorId="0" shapeId="0" xr:uid="{00000000-0006-0000-0500-00002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05" authorId="0" shapeId="0" xr:uid="{00000000-0006-0000-0500-000028000000}">
      <text>
        <r>
          <rPr>
            <sz val="10"/>
            <color rgb="FF000000"/>
            <rFont val="Arial"/>
            <scheme val="minor"/>
          </rPr>
          <t>Only SEL IEP</t>
        </r>
      </text>
    </comment>
    <comment ref="A465" authorId="0" shapeId="0" xr:uid="{00000000-0006-0000-0500-000029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69" authorId="0" shapeId="0" xr:uid="{00000000-0006-0000-0500-00002A000000}">
      <text>
        <r>
          <rPr>
            <sz val="10"/>
            <color rgb="FF000000"/>
            <rFont val="Arial"/>
            <scheme val="minor"/>
          </rPr>
          <t>Being Tested</t>
        </r>
      </text>
    </comment>
    <comment ref="A470" authorId="0" shapeId="0" xr:uid="{00000000-0006-0000-0500-00002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37" authorId="0" shapeId="0" xr:uid="{00000000-0006-0000-0500-00002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43" authorId="0" shapeId="0" xr:uid="{00000000-0006-0000-0500-00002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48" authorId="0" shapeId="0" xr:uid="{00000000-0006-0000-0500-00002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49" authorId="0" shapeId="0" xr:uid="{00000000-0006-0000-0500-00002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6" authorId="0" shapeId="0" xr:uid="{00000000-0006-0000-0500-000030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560" authorId="0" shapeId="0" xr:uid="{00000000-0006-0000-0500-000031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62" authorId="0" shapeId="0" xr:uid="{00000000-0006-0000-0500-00003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3" authorId="0" shapeId="0" xr:uid="{00000000-0006-0000-0500-00003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600-00000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" authorId="0" shapeId="0" xr:uid="{00000000-0006-0000-0600-000002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7" authorId="0" shapeId="0" xr:uid="{00000000-0006-0000-0600-00000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1" authorId="0" shapeId="0" xr:uid="{00000000-0006-0000-0600-00000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5" authorId="0" shapeId="0" xr:uid="{00000000-0006-0000-0600-00000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" authorId="0" shapeId="0" xr:uid="{00000000-0006-0000-0600-00000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5" authorId="0" shapeId="0" xr:uid="{00000000-0006-0000-0600-00000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7" authorId="0" shapeId="0" xr:uid="{00000000-0006-0000-0600-000008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9" authorId="0" shapeId="0" xr:uid="{00000000-0006-0000-0600-000009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96" authorId="0" shapeId="0" xr:uid="{00000000-0006-0000-0600-00000A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0" authorId="0" shapeId="0" xr:uid="{00000000-0006-0000-0600-00000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2" authorId="0" shapeId="0" xr:uid="{00000000-0006-0000-0600-00000C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110" authorId="0" shapeId="0" xr:uid="{00000000-0006-0000-0600-00000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23" authorId="0" shapeId="0" xr:uid="{00000000-0006-0000-0600-00000E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25" authorId="0" shapeId="0" xr:uid="{00000000-0006-0000-0600-00000F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26" authorId="0" shapeId="0" xr:uid="{00000000-0006-0000-0600-00001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34" authorId="0" shapeId="0" xr:uid="{00000000-0006-0000-0600-000011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35" authorId="0" shapeId="0" xr:uid="{00000000-0006-0000-0600-00001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41" authorId="0" shapeId="0" xr:uid="{00000000-0006-0000-0600-000013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56" authorId="0" shapeId="0" xr:uid="{00000000-0006-0000-0600-000014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259" authorId="0" shapeId="0" xr:uid="{00000000-0006-0000-0600-00001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1" authorId="0" shapeId="0" xr:uid="{00000000-0006-0000-0600-00001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0" authorId="0" shapeId="0" xr:uid="{00000000-0006-0000-0600-000017000000}">
      <text>
        <r>
          <rPr>
            <sz val="10"/>
            <color rgb="FF000000"/>
            <rFont val="Arial"/>
            <scheme val="minor"/>
          </rPr>
          <t>Reading, Math, and Behavior IEP</t>
        </r>
      </text>
    </comment>
    <comment ref="A272" authorId="0" shapeId="0" xr:uid="{00000000-0006-0000-0600-000018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0" authorId="0" shapeId="0" xr:uid="{00000000-0006-0000-0600-000019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82" authorId="0" shapeId="0" xr:uid="{00000000-0006-0000-0600-00001A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5" authorId="0" shapeId="0" xr:uid="{00000000-0006-0000-0600-00001B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7" authorId="0" shapeId="0" xr:uid="{00000000-0006-0000-0600-00001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316" authorId="0" shapeId="0" xr:uid="{00000000-0006-0000-0600-00001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19" authorId="0" shapeId="0" xr:uid="{00000000-0006-0000-0600-00001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25" authorId="0" shapeId="0" xr:uid="{00000000-0006-0000-0600-00001F000000}">
      <text>
        <r>
          <rPr>
            <sz val="10"/>
            <color rgb="FF000000"/>
            <rFont val="Arial"/>
            <scheme val="minor"/>
          </rPr>
          <t>Reading, Math, Behavior IEP</t>
        </r>
      </text>
    </comment>
    <comment ref="A330" authorId="0" shapeId="0" xr:uid="{00000000-0006-0000-0600-00002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2" authorId="0" shapeId="0" xr:uid="{00000000-0006-0000-0600-00002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8" authorId="0" shapeId="0" xr:uid="{00000000-0006-0000-0600-00002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48" authorId="0" shapeId="0" xr:uid="{00000000-0006-0000-0600-00002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53" authorId="0" shapeId="0" xr:uid="{00000000-0006-0000-0600-00002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86" authorId="0" shapeId="0" xr:uid="{00000000-0006-0000-0600-00002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1" authorId="0" shapeId="0" xr:uid="{00000000-0006-0000-0600-00002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3" authorId="0" shapeId="0" xr:uid="{00000000-0006-0000-0600-00002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06" authorId="0" shapeId="0" xr:uid="{00000000-0006-0000-0600-000028000000}">
      <text>
        <r>
          <rPr>
            <sz val="10"/>
            <color rgb="FF000000"/>
            <rFont val="Arial"/>
            <scheme val="minor"/>
          </rPr>
          <t>Only SEL IEP</t>
        </r>
      </text>
    </comment>
    <comment ref="A466" authorId="0" shapeId="0" xr:uid="{00000000-0006-0000-0600-000029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70" authorId="0" shapeId="0" xr:uid="{00000000-0006-0000-0600-00002A000000}">
      <text>
        <r>
          <rPr>
            <sz val="10"/>
            <color rgb="FF000000"/>
            <rFont val="Arial"/>
            <scheme val="minor"/>
          </rPr>
          <t>Being Tested</t>
        </r>
      </text>
    </comment>
    <comment ref="A471" authorId="0" shapeId="0" xr:uid="{00000000-0006-0000-0600-00002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38" authorId="0" shapeId="0" xr:uid="{00000000-0006-0000-0600-00002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44" authorId="0" shapeId="0" xr:uid="{00000000-0006-0000-0600-00002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49" authorId="0" shapeId="0" xr:uid="{00000000-0006-0000-0600-00002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0" authorId="0" shapeId="0" xr:uid="{00000000-0006-0000-0600-00002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7" authorId="0" shapeId="0" xr:uid="{00000000-0006-0000-0600-000030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561" authorId="0" shapeId="0" xr:uid="{00000000-0006-0000-0600-000031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63" authorId="0" shapeId="0" xr:uid="{00000000-0006-0000-0600-00003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4" authorId="0" shapeId="0" xr:uid="{00000000-0006-0000-0600-00003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700-00000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" authorId="0" shapeId="0" xr:uid="{00000000-0006-0000-0700-000002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7" authorId="0" shapeId="0" xr:uid="{00000000-0006-0000-0700-00000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1" authorId="0" shapeId="0" xr:uid="{00000000-0006-0000-0700-00000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5" authorId="0" shapeId="0" xr:uid="{00000000-0006-0000-0700-00000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" authorId="0" shapeId="0" xr:uid="{00000000-0006-0000-0700-00000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5" authorId="0" shapeId="0" xr:uid="{00000000-0006-0000-0700-00000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7" authorId="0" shapeId="0" xr:uid="{00000000-0006-0000-0700-000008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9" authorId="0" shapeId="0" xr:uid="{00000000-0006-0000-0700-000009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96" authorId="0" shapeId="0" xr:uid="{00000000-0006-0000-0700-00000A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0" authorId="0" shapeId="0" xr:uid="{00000000-0006-0000-0700-00000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2" authorId="0" shapeId="0" xr:uid="{00000000-0006-0000-0700-00000C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110" authorId="0" shapeId="0" xr:uid="{00000000-0006-0000-0700-00000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23" authorId="0" shapeId="0" xr:uid="{00000000-0006-0000-0700-00000E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25" authorId="0" shapeId="0" xr:uid="{00000000-0006-0000-0700-00000F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26" authorId="0" shapeId="0" xr:uid="{00000000-0006-0000-0700-00001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34" authorId="0" shapeId="0" xr:uid="{00000000-0006-0000-0700-000011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35" authorId="0" shapeId="0" xr:uid="{00000000-0006-0000-0700-00001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41" authorId="0" shapeId="0" xr:uid="{00000000-0006-0000-0700-000013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56" authorId="0" shapeId="0" xr:uid="{00000000-0006-0000-0700-000014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259" authorId="0" shapeId="0" xr:uid="{00000000-0006-0000-0700-00001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1" authorId="0" shapeId="0" xr:uid="{00000000-0006-0000-0700-00001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0" authorId="0" shapeId="0" xr:uid="{00000000-0006-0000-0700-000017000000}">
      <text>
        <r>
          <rPr>
            <sz val="10"/>
            <color rgb="FF000000"/>
            <rFont val="Arial"/>
            <scheme val="minor"/>
          </rPr>
          <t>Reading, Math, and Behavior IEP</t>
        </r>
      </text>
    </comment>
    <comment ref="A272" authorId="0" shapeId="0" xr:uid="{00000000-0006-0000-0700-000018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0" authorId="0" shapeId="0" xr:uid="{00000000-0006-0000-0700-000019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82" authorId="0" shapeId="0" xr:uid="{00000000-0006-0000-0700-00001A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5" authorId="0" shapeId="0" xr:uid="{00000000-0006-0000-0700-00001B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7" authorId="0" shapeId="0" xr:uid="{00000000-0006-0000-0700-00001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316" authorId="0" shapeId="0" xr:uid="{00000000-0006-0000-0700-00001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19" authorId="0" shapeId="0" xr:uid="{00000000-0006-0000-0700-00001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25" authorId="0" shapeId="0" xr:uid="{00000000-0006-0000-0700-00001F000000}">
      <text>
        <r>
          <rPr>
            <sz val="10"/>
            <color rgb="FF000000"/>
            <rFont val="Arial"/>
            <scheme val="minor"/>
          </rPr>
          <t>Reading, Math, Behavior IEP</t>
        </r>
      </text>
    </comment>
    <comment ref="A330" authorId="0" shapeId="0" xr:uid="{00000000-0006-0000-0700-00002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2" authorId="0" shapeId="0" xr:uid="{00000000-0006-0000-0700-00002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8" authorId="0" shapeId="0" xr:uid="{00000000-0006-0000-0700-00002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48" authorId="0" shapeId="0" xr:uid="{00000000-0006-0000-0700-00002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53" authorId="0" shapeId="0" xr:uid="{00000000-0006-0000-0700-00002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86" authorId="0" shapeId="0" xr:uid="{00000000-0006-0000-0700-00002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1" authorId="0" shapeId="0" xr:uid="{00000000-0006-0000-0700-00002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3" authorId="0" shapeId="0" xr:uid="{00000000-0006-0000-0700-00002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06" authorId="0" shapeId="0" xr:uid="{00000000-0006-0000-0700-000028000000}">
      <text>
        <r>
          <rPr>
            <sz val="10"/>
            <color rgb="FF000000"/>
            <rFont val="Arial"/>
            <scheme val="minor"/>
          </rPr>
          <t>Only SEL IEP</t>
        </r>
      </text>
    </comment>
    <comment ref="A466" authorId="0" shapeId="0" xr:uid="{00000000-0006-0000-0700-000029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70" authorId="0" shapeId="0" xr:uid="{00000000-0006-0000-0700-00002A000000}">
      <text>
        <r>
          <rPr>
            <sz val="10"/>
            <color rgb="FF000000"/>
            <rFont val="Arial"/>
            <scheme val="minor"/>
          </rPr>
          <t>Being Tested</t>
        </r>
      </text>
    </comment>
    <comment ref="A471" authorId="0" shapeId="0" xr:uid="{00000000-0006-0000-0700-00002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38" authorId="0" shapeId="0" xr:uid="{00000000-0006-0000-0700-00002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44" authorId="0" shapeId="0" xr:uid="{00000000-0006-0000-0700-00002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49" authorId="0" shapeId="0" xr:uid="{00000000-0006-0000-0700-00002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0" authorId="0" shapeId="0" xr:uid="{00000000-0006-0000-0700-00002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7" authorId="0" shapeId="0" xr:uid="{00000000-0006-0000-0700-000030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561" authorId="0" shapeId="0" xr:uid="{00000000-0006-0000-0700-000031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63" authorId="0" shapeId="0" xr:uid="{00000000-0006-0000-0700-00003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4" authorId="0" shapeId="0" xr:uid="{00000000-0006-0000-0700-00003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800-00000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" authorId="0" shapeId="0" xr:uid="{00000000-0006-0000-0800-000002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7" authorId="0" shapeId="0" xr:uid="{00000000-0006-0000-0800-00000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1" authorId="0" shapeId="0" xr:uid="{00000000-0006-0000-0800-00000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5" authorId="0" shapeId="0" xr:uid="{00000000-0006-0000-0800-00000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" authorId="0" shapeId="0" xr:uid="{00000000-0006-0000-0800-00000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5" authorId="0" shapeId="0" xr:uid="{00000000-0006-0000-0800-00000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7" authorId="0" shapeId="0" xr:uid="{00000000-0006-0000-0800-000008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9" authorId="0" shapeId="0" xr:uid="{00000000-0006-0000-0800-000009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96" authorId="0" shapeId="0" xr:uid="{00000000-0006-0000-0800-00000A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0" authorId="0" shapeId="0" xr:uid="{00000000-0006-0000-0800-00000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2" authorId="0" shapeId="0" xr:uid="{00000000-0006-0000-0800-00000C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110" authorId="0" shapeId="0" xr:uid="{00000000-0006-0000-0800-00000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23" authorId="0" shapeId="0" xr:uid="{00000000-0006-0000-0800-00000E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25" authorId="0" shapeId="0" xr:uid="{00000000-0006-0000-0800-00000F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26" authorId="0" shapeId="0" xr:uid="{00000000-0006-0000-0800-00001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34" authorId="0" shapeId="0" xr:uid="{00000000-0006-0000-0800-000011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35" authorId="0" shapeId="0" xr:uid="{00000000-0006-0000-0800-00001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41" authorId="0" shapeId="0" xr:uid="{00000000-0006-0000-0800-000013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56" authorId="0" shapeId="0" xr:uid="{00000000-0006-0000-0800-000014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259" authorId="0" shapeId="0" xr:uid="{00000000-0006-0000-0800-00001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1" authorId="0" shapeId="0" xr:uid="{00000000-0006-0000-0800-00001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0" authorId="0" shapeId="0" xr:uid="{00000000-0006-0000-0800-000017000000}">
      <text>
        <r>
          <rPr>
            <sz val="10"/>
            <color rgb="FF000000"/>
            <rFont val="Arial"/>
            <scheme val="minor"/>
          </rPr>
          <t>Reading, Math, and Behavior IEP</t>
        </r>
      </text>
    </comment>
    <comment ref="A272" authorId="0" shapeId="0" xr:uid="{00000000-0006-0000-0800-000018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0" authorId="0" shapeId="0" xr:uid="{00000000-0006-0000-0800-000019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82" authorId="0" shapeId="0" xr:uid="{00000000-0006-0000-0800-00001A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5" authorId="0" shapeId="0" xr:uid="{00000000-0006-0000-0800-00001B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7" authorId="0" shapeId="0" xr:uid="{00000000-0006-0000-0800-00001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316" authorId="0" shapeId="0" xr:uid="{00000000-0006-0000-0800-00001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19" authorId="0" shapeId="0" xr:uid="{00000000-0006-0000-0800-00001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25" authorId="0" shapeId="0" xr:uid="{00000000-0006-0000-0800-00001F000000}">
      <text>
        <r>
          <rPr>
            <sz val="10"/>
            <color rgb="FF000000"/>
            <rFont val="Arial"/>
            <scheme val="minor"/>
          </rPr>
          <t>Reading, Math, Behavior IEP</t>
        </r>
      </text>
    </comment>
    <comment ref="A330" authorId="0" shapeId="0" xr:uid="{00000000-0006-0000-0800-00002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2" authorId="0" shapeId="0" xr:uid="{00000000-0006-0000-0800-00002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8" authorId="0" shapeId="0" xr:uid="{00000000-0006-0000-0800-00002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48" authorId="0" shapeId="0" xr:uid="{00000000-0006-0000-0800-00002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53" authorId="0" shapeId="0" xr:uid="{00000000-0006-0000-0800-00002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86" authorId="0" shapeId="0" xr:uid="{00000000-0006-0000-0800-00002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1" authorId="0" shapeId="0" xr:uid="{00000000-0006-0000-0800-00002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3" authorId="0" shapeId="0" xr:uid="{00000000-0006-0000-0800-00002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06" authorId="0" shapeId="0" xr:uid="{00000000-0006-0000-0800-000028000000}">
      <text>
        <r>
          <rPr>
            <sz val="10"/>
            <color rgb="FF000000"/>
            <rFont val="Arial"/>
            <scheme val="minor"/>
          </rPr>
          <t>Only SEL IEP</t>
        </r>
      </text>
    </comment>
    <comment ref="A466" authorId="0" shapeId="0" xr:uid="{00000000-0006-0000-0800-000029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70" authorId="0" shapeId="0" xr:uid="{00000000-0006-0000-0800-00002A000000}">
      <text>
        <r>
          <rPr>
            <sz val="10"/>
            <color rgb="FF000000"/>
            <rFont val="Arial"/>
            <scheme val="minor"/>
          </rPr>
          <t>Being Tested</t>
        </r>
      </text>
    </comment>
    <comment ref="A471" authorId="0" shapeId="0" xr:uid="{00000000-0006-0000-0800-00002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38" authorId="0" shapeId="0" xr:uid="{00000000-0006-0000-0800-00002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44" authorId="0" shapeId="0" xr:uid="{00000000-0006-0000-0800-00002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49" authorId="0" shapeId="0" xr:uid="{00000000-0006-0000-0800-00002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0" authorId="0" shapeId="0" xr:uid="{00000000-0006-0000-0800-00002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7" authorId="0" shapeId="0" xr:uid="{00000000-0006-0000-0800-000030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561" authorId="0" shapeId="0" xr:uid="{00000000-0006-0000-0800-000031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63" authorId="0" shapeId="0" xr:uid="{00000000-0006-0000-0800-00003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4" authorId="0" shapeId="0" xr:uid="{00000000-0006-0000-0800-00003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900-00000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" authorId="0" shapeId="0" xr:uid="{00000000-0006-0000-0900-000002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7" authorId="0" shapeId="0" xr:uid="{00000000-0006-0000-0900-00000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1" authorId="0" shapeId="0" xr:uid="{00000000-0006-0000-0900-00000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5" authorId="0" shapeId="0" xr:uid="{00000000-0006-0000-0900-00000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" authorId="0" shapeId="0" xr:uid="{00000000-0006-0000-0900-00000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5" authorId="0" shapeId="0" xr:uid="{00000000-0006-0000-0900-00000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7" authorId="0" shapeId="0" xr:uid="{00000000-0006-0000-0900-000008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9" authorId="0" shapeId="0" xr:uid="{00000000-0006-0000-0900-000009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96" authorId="0" shapeId="0" xr:uid="{00000000-0006-0000-0900-00000A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0" authorId="0" shapeId="0" xr:uid="{00000000-0006-0000-0900-00000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02" authorId="0" shapeId="0" xr:uid="{00000000-0006-0000-0900-00000C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110" authorId="0" shapeId="0" xr:uid="{00000000-0006-0000-0900-00000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23" authorId="0" shapeId="0" xr:uid="{00000000-0006-0000-0900-00000E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125" authorId="0" shapeId="0" xr:uid="{00000000-0006-0000-0900-00000F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26" authorId="0" shapeId="0" xr:uid="{00000000-0006-0000-0900-00001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134" authorId="0" shapeId="0" xr:uid="{00000000-0006-0000-0900-000011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135" authorId="0" shapeId="0" xr:uid="{00000000-0006-0000-0900-00001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41" authorId="0" shapeId="0" xr:uid="{00000000-0006-0000-0900-000013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56" authorId="0" shapeId="0" xr:uid="{00000000-0006-0000-0900-000014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259" authorId="0" shapeId="0" xr:uid="{00000000-0006-0000-0900-00001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61" authorId="0" shapeId="0" xr:uid="{00000000-0006-0000-0900-00001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70" authorId="0" shapeId="0" xr:uid="{00000000-0006-0000-0900-000017000000}">
      <text>
        <r>
          <rPr>
            <sz val="10"/>
            <color rgb="FF000000"/>
            <rFont val="Arial"/>
            <scheme val="minor"/>
          </rPr>
          <t>Reading, Math, and Behavior IEP</t>
        </r>
      </text>
    </comment>
    <comment ref="A272" authorId="0" shapeId="0" xr:uid="{00000000-0006-0000-0900-000018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0" authorId="0" shapeId="0" xr:uid="{00000000-0006-0000-0900-000019000000}">
      <text>
        <r>
          <rPr>
            <sz val="10"/>
            <color rgb="FF000000"/>
            <rFont val="Arial"/>
            <scheme val="minor"/>
          </rPr>
          <t>Behavior IEP</t>
        </r>
      </text>
    </comment>
    <comment ref="A282" authorId="0" shapeId="0" xr:uid="{00000000-0006-0000-0900-00001A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5" authorId="0" shapeId="0" xr:uid="{00000000-0006-0000-0900-00001B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287" authorId="0" shapeId="0" xr:uid="{00000000-0006-0000-0900-00001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316" authorId="0" shapeId="0" xr:uid="{00000000-0006-0000-0900-00001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19" authorId="0" shapeId="0" xr:uid="{00000000-0006-0000-0900-00001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25" authorId="0" shapeId="0" xr:uid="{00000000-0006-0000-0900-00001F000000}">
      <text>
        <r>
          <rPr>
            <sz val="10"/>
            <color rgb="FF000000"/>
            <rFont val="Arial"/>
            <scheme val="minor"/>
          </rPr>
          <t>Reading, Math, Behavior IEP</t>
        </r>
      </text>
    </comment>
    <comment ref="A330" authorId="0" shapeId="0" xr:uid="{00000000-0006-0000-0900-000020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2" authorId="0" shapeId="0" xr:uid="{00000000-0006-0000-0900-000021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38" authorId="0" shapeId="0" xr:uid="{00000000-0006-0000-0900-00002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48" authorId="0" shapeId="0" xr:uid="{00000000-0006-0000-0900-00002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53" authorId="0" shapeId="0" xr:uid="{00000000-0006-0000-0900-000024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86" authorId="0" shapeId="0" xr:uid="{00000000-0006-0000-0900-000025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1" authorId="0" shapeId="0" xr:uid="{00000000-0006-0000-0900-000026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393" authorId="0" shapeId="0" xr:uid="{00000000-0006-0000-0900-000027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406" authorId="0" shapeId="0" xr:uid="{00000000-0006-0000-0900-000028000000}">
      <text>
        <r>
          <rPr>
            <sz val="10"/>
            <color rgb="FF000000"/>
            <rFont val="Arial"/>
            <scheme val="minor"/>
          </rPr>
          <t>Only SEL IEP</t>
        </r>
      </text>
    </comment>
    <comment ref="A466" authorId="0" shapeId="0" xr:uid="{00000000-0006-0000-0900-000029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470" authorId="0" shapeId="0" xr:uid="{00000000-0006-0000-0900-00002A000000}">
      <text>
        <r>
          <rPr>
            <sz val="10"/>
            <color rgb="FF000000"/>
            <rFont val="Arial"/>
            <scheme val="minor"/>
          </rPr>
          <t>Being Tested</t>
        </r>
      </text>
    </comment>
    <comment ref="A471" authorId="0" shapeId="0" xr:uid="{00000000-0006-0000-0900-00002B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38" authorId="0" shapeId="0" xr:uid="{00000000-0006-0000-0900-00002C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44" authorId="0" shapeId="0" xr:uid="{00000000-0006-0000-0900-00002D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49" authorId="0" shapeId="0" xr:uid="{00000000-0006-0000-0900-00002E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0" authorId="0" shapeId="0" xr:uid="{00000000-0006-0000-0900-00002F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57" authorId="0" shapeId="0" xr:uid="{00000000-0006-0000-0900-000030000000}">
      <text>
        <r>
          <rPr>
            <sz val="10"/>
            <color rgb="FF000000"/>
            <rFont val="Arial"/>
            <scheme val="minor"/>
          </rPr>
          <t>Math IEP</t>
        </r>
      </text>
    </comment>
    <comment ref="A561" authorId="0" shapeId="0" xr:uid="{00000000-0006-0000-0900-000031000000}">
      <text>
        <r>
          <rPr>
            <sz val="10"/>
            <color rgb="FF000000"/>
            <rFont val="Arial"/>
            <scheme val="minor"/>
          </rPr>
          <t>Reading IEP</t>
        </r>
      </text>
    </comment>
    <comment ref="A563" authorId="0" shapeId="0" xr:uid="{00000000-0006-0000-0900-000032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  <comment ref="A564" authorId="0" shapeId="0" xr:uid="{00000000-0006-0000-0900-000033000000}">
      <text>
        <r>
          <rPr>
            <sz val="10"/>
            <color rgb="FF000000"/>
            <rFont val="Arial"/>
            <scheme val="minor"/>
          </rPr>
          <t>Reading and Math IEP</t>
        </r>
      </text>
    </comment>
  </commentList>
</comments>
</file>

<file path=xl/sharedStrings.xml><?xml version="1.0" encoding="utf-8"?>
<sst xmlns="http://schemas.openxmlformats.org/spreadsheetml/2006/main" count="7307" uniqueCount="87">
  <si>
    <t>Color Key</t>
  </si>
  <si>
    <t>IEP</t>
  </si>
  <si>
    <t>Gifted</t>
  </si>
  <si>
    <t>Name</t>
  </si>
  <si>
    <t>Teacher/HR</t>
  </si>
  <si>
    <t>September 7th</t>
  </si>
  <si>
    <t>November 30th</t>
  </si>
  <si>
    <t>Denali - Birney</t>
  </si>
  <si>
    <t>Denali - Shuart</t>
  </si>
  <si>
    <t>Dropped</t>
  </si>
  <si>
    <t>Denali - Shuler</t>
  </si>
  <si>
    <t>Denali - Whitson</t>
  </si>
  <si>
    <t>Glacier Bay - Johnson</t>
  </si>
  <si>
    <t>Glacier Bay - Ritter</t>
  </si>
  <si>
    <t>Glacier Bay - Stauter</t>
  </si>
  <si>
    <t>Glacier Bay - Toler</t>
  </si>
  <si>
    <t>GSM - Brewer</t>
  </si>
  <si>
    <t>Withdrawn</t>
  </si>
  <si>
    <t>GSM - Eads</t>
  </si>
  <si>
    <t>GSM - Kidd</t>
  </si>
  <si>
    <t>GSM - Taylor</t>
  </si>
  <si>
    <t>Redwood - Calvert</t>
  </si>
  <si>
    <t>Redwood - Davis</t>
  </si>
  <si>
    <t>Redwood - Karbs</t>
  </si>
  <si>
    <t>Redwood - Reece</t>
  </si>
  <si>
    <t>Yellowstone - Galloway</t>
  </si>
  <si>
    <t>Yellowstone - Harrison</t>
  </si>
  <si>
    <t>Yellowstone - Reed</t>
  </si>
  <si>
    <t>Yellowstone - Reiter</t>
  </si>
  <si>
    <t>Yellowstone- Harrison</t>
  </si>
  <si>
    <t>Zion - Davis</t>
  </si>
  <si>
    <t>Zion - Fisher</t>
  </si>
  <si>
    <t>Zion - Mills</t>
  </si>
  <si>
    <t>Zion - Roberts</t>
  </si>
  <si>
    <t>4.N.1.1</t>
  </si>
  <si>
    <t>Fact Fluency</t>
  </si>
  <si>
    <t>4.A.1.1</t>
  </si>
  <si>
    <t>Input/Output</t>
  </si>
  <si>
    <t>4.A.2.2</t>
  </si>
  <si>
    <t>Number Sentences</t>
  </si>
  <si>
    <t>4.N.1.3</t>
  </si>
  <si>
    <t>Multiply 3 digit by 1 digit, 2 digit by 2 digit</t>
  </si>
  <si>
    <t>4.N.1.6</t>
  </si>
  <si>
    <t>Divide 3 by 1</t>
  </si>
  <si>
    <t>4.N.2.1</t>
  </si>
  <si>
    <t>Fractions</t>
  </si>
  <si>
    <t>4.N.2.2</t>
  </si>
  <si>
    <t>Benchmark Fractions</t>
  </si>
  <si>
    <t>4.N.2.7</t>
  </si>
  <si>
    <t>Decimals PV</t>
  </si>
  <si>
    <t>4.N.2.4</t>
  </si>
  <si>
    <t>Add/subtract fractions</t>
  </si>
  <si>
    <r>
      <rPr>
        <sz val="10"/>
        <color rgb="FF000000"/>
        <rFont val="Arial"/>
      </rPr>
      <t>4.GM</t>
    </r>
    <r>
      <rPr>
        <sz val="10"/>
        <color theme="1"/>
        <rFont val="Arial"/>
      </rPr>
      <t>.1.2</t>
    </r>
  </si>
  <si>
    <t>Quadrilaterals</t>
  </si>
  <si>
    <r>
      <rPr>
        <sz val="10"/>
        <color rgb="FF000000"/>
        <rFont val="Arial"/>
      </rPr>
      <t>4.GM</t>
    </r>
    <r>
      <rPr>
        <sz val="10"/>
        <color theme="1"/>
        <rFont val="Arial"/>
      </rPr>
      <t>.2.2</t>
    </r>
  </si>
  <si>
    <t>Area of Polygon</t>
  </si>
  <si>
    <t>4.D.1.3</t>
  </si>
  <si>
    <t>Data</t>
  </si>
  <si>
    <t>4.N.1.1 Demonstrate fluency with multiplication and division facts with factors up to 12</t>
  </si>
  <si>
    <t>Tier 3</t>
  </si>
  <si>
    <t>E1</t>
  </si>
  <si>
    <t>E2</t>
  </si>
  <si>
    <t>E3</t>
  </si>
  <si>
    <t>Number of Students</t>
  </si>
  <si>
    <t>Percentage</t>
  </si>
  <si>
    <t>Percent Growth</t>
  </si>
  <si>
    <t>Level 1</t>
  </si>
  <si>
    <t>Level 2</t>
  </si>
  <si>
    <t>Level 3</t>
  </si>
  <si>
    <t>Level 4</t>
  </si>
  <si>
    <t>Total:</t>
  </si>
  <si>
    <t xml:space="preserve">not enrolled </t>
  </si>
  <si>
    <t>not enrolled</t>
  </si>
  <si>
    <t>withdrawn</t>
  </si>
  <si>
    <t>moved</t>
  </si>
  <si>
    <t>4.A.1.1 Create an input/output chart or table to represent or extend a numerical pattern</t>
  </si>
  <si>
    <t>WIthdrawn</t>
  </si>
  <si>
    <t>4.A.2.2 Solving for Unknowns</t>
  </si>
  <si>
    <t>4.N.1.3 Multiply 3-digit by 1-digit or a 2-digit by 2-digit whole numbers, using efficient and generalizable procedures and strategies, based on knowledge of place value, including but not limited to standard algorithms.</t>
  </si>
  <si>
    <t>4.N.1.6 Use strategies and algorithms based on knowledge of place value, equality and properties of operations to divide 3-digit dividend by 1-digit whole number divisors. (e.g., mental strategies, standard algorithms, partial quotients, repeated subtraction, the commutative, associative, and distributive properties).</t>
  </si>
  <si>
    <t>4.N.2.1 Represent and rename equivalent fractions using fraction models (e.g. parts of a set, area models, fraction strips, number lines).</t>
  </si>
  <si>
    <t>4.N.2.2 Use benchmark fractions to locate additional fractions on a number line. Use models to order and compare whole numbers and fractions less than and greater than one using comparative language and symbols.</t>
  </si>
  <si>
    <t>4.N.2.7 Compare and order decimals and whole numbers using place value, a number line and models such as grids and base 10 blocks</t>
  </si>
  <si>
    <t>4.N.2.4 Use fraction models to add and subtract fractions with like denominators in real-world and mathematical situations.</t>
  </si>
  <si>
    <t>4.GM.1.2 Describe, classify, and sketch quadrilaterals, including squares, rectangles, trapezoids, rhombuses, parallelograms, and kites. Recognize quadrilaterals in various contexts.</t>
  </si>
  <si>
    <t>4.GM.2.2 Find the area of polygons that can be decomposed into rectangles.</t>
  </si>
  <si>
    <t>4.D.1.3 Solve one- and two-step problems using data in whole number, decimal, or fraction form in a frequency table and line plot.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</si>
</sst>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"/>
  </numFmts>
  <fonts count="15" x14ac:knownFonts="1">
    <font>
      <sz val="10"/>
      <color rgb="FF000000"/>
      <name val="Arial"/>
      <scheme val="minor"/>
    </font>
    <font>
      <b/>
      <sz val="10"/>
      <color theme="1"/>
      <name val="Arial"/>
    </font>
    <font>
      <b/>
      <sz val="10"/>
      <color theme="1"/>
      <name val="Arial"/>
    </font>
    <font>
      <b/>
      <sz val="10"/>
      <color theme="1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color rgb="FF000000"/>
      <name val="Roboto"/>
    </font>
    <font>
      <sz val="10"/>
      <color rgb="FF000000"/>
      <name val="Arial"/>
    </font>
    <font>
      <sz val="10"/>
      <color theme="1"/>
      <name val="Arial"/>
      <scheme val="minor"/>
    </font>
    <font>
      <sz val="10"/>
      <color rgb="FF000000"/>
      <name val="Arial"/>
    </font>
    <font>
      <sz val="10"/>
      <color rgb="FF222222"/>
      <name val="Arial"/>
    </font>
    <font>
      <sz val="8"/>
      <color rgb="FF000000"/>
      <name val="Georgia"/>
    </font>
    <font>
      <sz val="12"/>
      <color rgb="FF000000"/>
      <name val="Calibri"/>
    </font>
    <font>
      <sz val="11"/>
      <color rgb="FF000000"/>
      <name val="Calibri"/>
    </font>
    <font>
      <sz val="10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  <fill>
      <patternFill patternType="solid">
        <fgColor rgb="FFB7E1CD"/>
        <bgColor rgb="FFB7E1CD"/>
      </patternFill>
    </fill>
    <fill>
      <patternFill patternType="solid">
        <fgColor rgb="FFB6D7A8"/>
        <bgColor rgb="FFB6D7A8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3" fillId="3" borderId="0" xfId="0" applyFont="1" applyFill="1" applyAlignment="1"/>
    <xf numFmtId="0" fontId="3" fillId="0" borderId="0" xfId="0" applyFont="1" applyAlignment="1"/>
    <xf numFmtId="0" fontId="3" fillId="0" borderId="0" xfId="0" applyFont="1"/>
    <xf numFmtId="0" fontId="1" fillId="0" borderId="1" xfId="0" applyFont="1" applyBorder="1" applyAlignment="1"/>
    <xf numFmtId="0" fontId="2" fillId="0" borderId="2" xfId="0" applyFont="1" applyBorder="1" applyAlignment="1"/>
    <xf numFmtId="164" fontId="3" fillId="0" borderId="0" xfId="0" applyNumberFormat="1" applyFont="1" applyAlignment="1"/>
    <xf numFmtId="0" fontId="4" fillId="2" borderId="0" xfId="0" applyFont="1" applyFill="1" applyAlignment="1">
      <alignment vertical="top"/>
    </xf>
    <xf numFmtId="0" fontId="4" fillId="0" borderId="0" xfId="0" applyFont="1" applyAlignment="1"/>
    <xf numFmtId="0" fontId="5" fillId="0" borderId="0" xfId="0" applyFont="1" applyAlignment="1"/>
    <xf numFmtId="0" fontId="4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4" fillId="0" borderId="0" xfId="0" applyFont="1" applyAlignment="1"/>
    <xf numFmtId="0" fontId="4" fillId="3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4" borderId="0" xfId="0" applyFont="1" applyFill="1" applyAlignment="1"/>
    <xf numFmtId="0" fontId="7" fillId="0" borderId="0" xfId="0" applyFont="1" applyAlignment="1">
      <alignment vertical="top"/>
    </xf>
    <xf numFmtId="0" fontId="8" fillId="0" borderId="0" xfId="0" applyFont="1" applyAlignment="1"/>
    <xf numFmtId="0" fontId="4" fillId="5" borderId="0" xfId="0" applyFont="1" applyFill="1" applyAlignment="1">
      <alignment vertical="top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4" borderId="0" xfId="0" applyFont="1" applyFill="1" applyAlignment="1"/>
    <xf numFmtId="0" fontId="4" fillId="4" borderId="3" xfId="0" applyFont="1" applyFill="1" applyBorder="1" applyAlignment="1">
      <alignment vertical="top"/>
    </xf>
    <xf numFmtId="0" fontId="4" fillId="0" borderId="4" xfId="0" applyFont="1" applyBorder="1" applyAlignment="1"/>
    <xf numFmtId="0" fontId="8" fillId="0" borderId="3" xfId="0" applyFont="1" applyBorder="1"/>
    <xf numFmtId="0" fontId="5" fillId="0" borderId="4" xfId="0" applyFont="1" applyBorder="1"/>
    <xf numFmtId="0" fontId="8" fillId="0" borderId="5" xfId="0" applyFont="1" applyBorder="1"/>
    <xf numFmtId="0" fontId="5" fillId="0" borderId="6" xfId="0" applyFont="1" applyBorder="1"/>
    <xf numFmtId="0" fontId="4" fillId="0" borderId="0" xfId="0" applyFont="1" applyAlignment="1"/>
    <xf numFmtId="0" fontId="4" fillId="6" borderId="0" xfId="0" applyFont="1" applyFill="1" applyAlignment="1"/>
    <xf numFmtId="0" fontId="4" fillId="6" borderId="0" xfId="0" applyFont="1" applyFill="1" applyAlignment="1"/>
    <xf numFmtId="0" fontId="4" fillId="7" borderId="0" xfId="0" applyFont="1" applyFill="1" applyAlignment="1"/>
    <xf numFmtId="0" fontId="4" fillId="8" borderId="0" xfId="0" applyFont="1" applyFill="1" applyAlignment="1"/>
    <xf numFmtId="0" fontId="4" fillId="5" borderId="0" xfId="0" applyFont="1" applyFill="1" applyAlignment="1"/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 applyAlignment="1"/>
    <xf numFmtId="0" fontId="4" fillId="0" borderId="0" xfId="0" applyFont="1" applyAlignment="1">
      <alignment wrapText="1"/>
    </xf>
    <xf numFmtId="0" fontId="4" fillId="3" borderId="0" xfId="0" applyFont="1" applyFill="1" applyAlignment="1"/>
    <xf numFmtId="0" fontId="4" fillId="6" borderId="0" xfId="0" applyFont="1" applyFill="1" applyAlignment="1"/>
    <xf numFmtId="0" fontId="4" fillId="0" borderId="0" xfId="0" applyFont="1" applyAlignment="1"/>
    <xf numFmtId="0" fontId="11" fillId="0" borderId="0" xfId="0" applyFont="1" applyAlignment="1">
      <alignment wrapText="1"/>
    </xf>
    <xf numFmtId="0" fontId="3" fillId="9" borderId="0" xfId="0" applyFont="1" applyFill="1" applyAlignment="1"/>
    <xf numFmtId="0" fontId="4" fillId="7" borderId="7" xfId="0" applyFont="1" applyFill="1" applyBorder="1" applyAlignment="1"/>
    <xf numFmtId="0" fontId="4" fillId="7" borderId="7" xfId="0" applyFont="1" applyFill="1" applyBorder="1" applyAlignment="1"/>
    <xf numFmtId="0" fontId="4" fillId="8" borderId="7" xfId="0" applyFont="1" applyFill="1" applyBorder="1" applyAlignment="1"/>
    <xf numFmtId="0" fontId="4" fillId="8" borderId="7" xfId="0" applyFont="1" applyFill="1" applyBorder="1" applyAlignment="1"/>
    <xf numFmtId="0" fontId="4" fillId="5" borderId="7" xfId="0" applyFont="1" applyFill="1" applyBorder="1" applyAlignment="1"/>
    <xf numFmtId="0" fontId="4" fillId="5" borderId="7" xfId="0" applyFont="1" applyFill="1" applyBorder="1" applyAlignment="1"/>
    <xf numFmtId="0" fontId="4" fillId="0" borderId="7" xfId="0" applyFont="1" applyBorder="1" applyAlignment="1"/>
    <xf numFmtId="0" fontId="4" fillId="6" borderId="7" xfId="0" applyFont="1" applyFill="1" applyBorder="1" applyAlignment="1"/>
    <xf numFmtId="0" fontId="4" fillId="0" borderId="7" xfId="0" applyFont="1" applyBorder="1" applyAlignment="1">
      <alignment horizontal="right"/>
    </xf>
    <xf numFmtId="10" fontId="4" fillId="0" borderId="7" xfId="0" applyNumberFormat="1" applyFont="1" applyBorder="1" applyAlignment="1">
      <alignment horizontal="right"/>
    </xf>
    <xf numFmtId="10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4" borderId="7" xfId="0" applyFont="1" applyFill="1" applyBorder="1" applyAlignment="1">
      <alignment horizontal="right"/>
    </xf>
    <xf numFmtId="10" fontId="4" fillId="4" borderId="7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10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4" fillId="10" borderId="0" xfId="0" applyFont="1" applyFill="1" applyAlignment="1">
      <alignment vertical="top"/>
    </xf>
    <xf numFmtId="0" fontId="12" fillId="0" borderId="0" xfId="0" applyFont="1" applyAlignment="1"/>
    <xf numFmtId="0" fontId="4" fillId="4" borderId="0" xfId="0" applyFont="1" applyFill="1" applyAlignment="1">
      <alignment vertical="top"/>
    </xf>
    <xf numFmtId="0" fontId="9" fillId="4" borderId="0" xfId="0" applyFont="1" applyFill="1" applyAlignment="1">
      <alignment horizontal="left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8" fillId="0" borderId="3" xfId="0" applyFont="1" applyBorder="1" applyAlignment="1"/>
    <xf numFmtId="0" fontId="5" fillId="0" borderId="4" xfId="0" applyFont="1" applyBorder="1" applyAlignment="1"/>
    <xf numFmtId="0" fontId="2" fillId="2" borderId="4" xfId="0" applyFont="1" applyFill="1" applyBorder="1" applyAlignment="1"/>
    <xf numFmtId="0" fontId="1" fillId="0" borderId="3" xfId="0" applyFont="1" applyBorder="1" applyAlignment="1"/>
    <xf numFmtId="0" fontId="2" fillId="0" borderId="4" xfId="0" applyFont="1" applyBorder="1" applyAlignment="1"/>
    <xf numFmtId="0" fontId="13" fillId="0" borderId="0" xfId="0" applyFont="1" applyAlignment="1"/>
    <xf numFmtId="0" fontId="13" fillId="0" borderId="0" xfId="0" applyFont="1" applyAlignment="1"/>
    <xf numFmtId="0" fontId="4" fillId="9" borderId="0" xfId="0" applyFont="1" applyFill="1" applyAlignment="1">
      <alignment horizontal="right"/>
    </xf>
    <xf numFmtId="0" fontId="4" fillId="11" borderId="0" xfId="0" applyFont="1" applyFill="1" applyAlignment="1">
      <alignment horizontal="right"/>
    </xf>
    <xf numFmtId="0" fontId="4" fillId="12" borderId="0" xfId="0" applyFont="1" applyFill="1" applyAlignment="1">
      <alignment horizontal="right"/>
    </xf>
    <xf numFmtId="0" fontId="4" fillId="9" borderId="0" xfId="0" applyFont="1" applyFill="1" applyAlignment="1">
      <alignment horizontal="right"/>
    </xf>
    <xf numFmtId="0" fontId="7" fillId="2" borderId="0" xfId="0" applyFont="1" applyFill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7" fillId="0" borderId="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/>
    <xf numFmtId="0" fontId="5" fillId="13" borderId="0" xfId="0" applyFont="1" applyFill="1" applyAlignment="1"/>
    <xf numFmtId="0" fontId="7" fillId="2" borderId="3" xfId="0" applyFont="1" applyFill="1" applyBorder="1" applyAlignment="1">
      <alignment vertical="top"/>
    </xf>
    <xf numFmtId="0" fontId="1" fillId="0" borderId="0" xfId="0" applyFont="1" applyAlignment="1"/>
    <xf numFmtId="0" fontId="2" fillId="0" borderId="0" xfId="0" applyFont="1" applyAlignment="1"/>
    <xf numFmtId="0" fontId="14" fillId="0" borderId="3" xfId="0" applyFont="1" applyBorder="1" applyAlignment="1">
      <alignment wrapText="1"/>
    </xf>
  </cellXfs>
  <cellStyles count="1">
    <cellStyle name="Normal" xfId="0" builtinId="0"/>
  </cellStyles>
  <dxfs count="94"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99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2.6640625" defaultRowHeight="15.75" customHeight="1" x14ac:dyDescent="0.15"/>
  <cols>
    <col min="1" max="1" width="25" customWidth="1"/>
    <col min="2" max="2" width="18.33203125" customWidth="1"/>
    <col min="3" max="3" width="15.1640625" customWidth="1"/>
    <col min="4" max="4" width="15.5" customWidth="1"/>
  </cols>
  <sheetData>
    <row r="1" spans="1:5" ht="15.75" customHeight="1" x14ac:dyDescent="0.15">
      <c r="A1" s="1" t="s">
        <v>0</v>
      </c>
      <c r="B1" s="2" t="s">
        <v>1</v>
      </c>
      <c r="C1" s="3" t="s">
        <v>2</v>
      </c>
      <c r="D1" s="4"/>
      <c r="E1" s="5"/>
    </row>
    <row r="2" spans="1:5" ht="15.75" customHeight="1" x14ac:dyDescent="0.15">
      <c r="A2" s="6" t="s">
        <v>3</v>
      </c>
      <c r="B2" s="7" t="s">
        <v>4</v>
      </c>
      <c r="C2" s="4" t="s">
        <v>5</v>
      </c>
      <c r="D2" s="4" t="s">
        <v>6</v>
      </c>
      <c r="E2" s="8">
        <v>44621</v>
      </c>
    </row>
    <row r="3" spans="1:5" ht="15.75" customHeight="1" x14ac:dyDescent="0.15">
      <c r="A3" s="9"/>
      <c r="B3" s="10" t="s">
        <v>7</v>
      </c>
      <c r="C3" s="11">
        <v>522</v>
      </c>
    </row>
    <row r="4" spans="1:5" ht="15.75" customHeight="1" x14ac:dyDescent="0.15">
      <c r="A4" s="9"/>
      <c r="B4" s="10" t="s">
        <v>7</v>
      </c>
      <c r="C4" s="11">
        <v>462</v>
      </c>
    </row>
    <row r="5" spans="1:5" ht="15.75" customHeight="1" x14ac:dyDescent="0.15">
      <c r="A5" s="12"/>
      <c r="B5" s="10" t="s">
        <v>7</v>
      </c>
      <c r="C5" s="11">
        <v>527</v>
      </c>
    </row>
    <row r="6" spans="1:5" ht="15.75" customHeight="1" x14ac:dyDescent="0.15">
      <c r="A6" s="12"/>
      <c r="B6" s="10" t="s">
        <v>7</v>
      </c>
      <c r="C6" s="11">
        <v>496</v>
      </c>
    </row>
    <row r="7" spans="1:5" ht="15.75" customHeight="1" x14ac:dyDescent="0.15">
      <c r="A7" s="12"/>
      <c r="B7" s="10" t="s">
        <v>7</v>
      </c>
      <c r="C7" s="11">
        <v>548</v>
      </c>
    </row>
    <row r="8" spans="1:5" ht="15.75" customHeight="1" x14ac:dyDescent="0.15">
      <c r="A8" s="13"/>
      <c r="B8" s="14" t="s">
        <v>7</v>
      </c>
      <c r="C8" s="11">
        <v>547</v>
      </c>
    </row>
    <row r="9" spans="1:5" ht="15.75" customHeight="1" x14ac:dyDescent="0.15">
      <c r="A9" s="12"/>
      <c r="B9" s="10" t="s">
        <v>7</v>
      </c>
      <c r="C9" s="11">
        <v>484</v>
      </c>
    </row>
    <row r="10" spans="1:5" ht="15.75" customHeight="1" x14ac:dyDescent="0.15">
      <c r="A10" s="12"/>
      <c r="B10" s="10" t="s">
        <v>7</v>
      </c>
      <c r="C10" s="11">
        <v>517</v>
      </c>
    </row>
    <row r="11" spans="1:5" ht="15.75" customHeight="1" x14ac:dyDescent="0.15">
      <c r="A11" s="12"/>
      <c r="B11" s="10" t="s">
        <v>7</v>
      </c>
      <c r="C11" s="11">
        <v>519</v>
      </c>
    </row>
    <row r="12" spans="1:5" ht="15.75" customHeight="1" x14ac:dyDescent="0.15">
      <c r="A12" s="12"/>
      <c r="B12" s="10" t="s">
        <v>7</v>
      </c>
      <c r="C12" s="11">
        <v>462</v>
      </c>
    </row>
    <row r="13" spans="1:5" ht="15.75" customHeight="1" x14ac:dyDescent="0.15">
      <c r="A13" s="12"/>
      <c r="B13" s="10" t="s">
        <v>7</v>
      </c>
      <c r="C13" s="11">
        <v>533</v>
      </c>
    </row>
    <row r="14" spans="1:5" ht="15.75" customHeight="1" x14ac:dyDescent="0.15">
      <c r="A14" s="12"/>
      <c r="B14" s="10" t="s">
        <v>7</v>
      </c>
      <c r="C14" s="11">
        <v>494</v>
      </c>
    </row>
    <row r="15" spans="1:5" ht="15.75" customHeight="1" x14ac:dyDescent="0.15">
      <c r="A15" s="12"/>
      <c r="B15" s="10" t="s">
        <v>7</v>
      </c>
      <c r="C15" s="11">
        <v>493</v>
      </c>
    </row>
    <row r="16" spans="1:5" ht="15.75" customHeight="1" x14ac:dyDescent="0.15">
      <c r="A16" s="12"/>
      <c r="B16" s="10" t="s">
        <v>7</v>
      </c>
      <c r="C16" s="11">
        <v>549</v>
      </c>
    </row>
    <row r="17" spans="1:3" ht="15.75" customHeight="1" x14ac:dyDescent="0.15">
      <c r="A17" s="12"/>
      <c r="B17" s="10" t="s">
        <v>7</v>
      </c>
      <c r="C17" s="11">
        <v>494</v>
      </c>
    </row>
    <row r="18" spans="1:3" ht="15.75" customHeight="1" x14ac:dyDescent="0.15">
      <c r="A18" s="9"/>
      <c r="B18" s="10" t="s">
        <v>7</v>
      </c>
      <c r="C18" s="11">
        <v>465</v>
      </c>
    </row>
    <row r="19" spans="1:3" ht="15.75" customHeight="1" x14ac:dyDescent="0.15">
      <c r="A19" s="12"/>
      <c r="B19" s="10" t="s">
        <v>7</v>
      </c>
      <c r="C19" s="11">
        <v>519</v>
      </c>
    </row>
    <row r="20" spans="1:3" ht="15.75" customHeight="1" x14ac:dyDescent="0.15">
      <c r="A20" s="12"/>
      <c r="B20" s="10" t="s">
        <v>7</v>
      </c>
      <c r="C20" s="11">
        <v>527</v>
      </c>
    </row>
    <row r="21" spans="1:3" ht="15.75" customHeight="1" x14ac:dyDescent="0.15">
      <c r="A21" s="12"/>
      <c r="B21" s="10" t="s">
        <v>7</v>
      </c>
      <c r="C21" s="11">
        <v>546</v>
      </c>
    </row>
    <row r="22" spans="1:3" ht="15.75" customHeight="1" x14ac:dyDescent="0.15">
      <c r="A22" s="9"/>
      <c r="B22" s="10" t="s">
        <v>7</v>
      </c>
      <c r="C22" s="11">
        <v>462</v>
      </c>
    </row>
    <row r="23" spans="1:3" ht="15.75" customHeight="1" x14ac:dyDescent="0.15">
      <c r="A23" s="12"/>
      <c r="B23" s="10" t="s">
        <v>7</v>
      </c>
      <c r="C23" s="11">
        <v>530</v>
      </c>
    </row>
    <row r="24" spans="1:3" ht="15.75" customHeight="1" x14ac:dyDescent="0.15">
      <c r="A24" s="12"/>
      <c r="B24" s="10" t="s">
        <v>7</v>
      </c>
      <c r="C24" s="11">
        <v>519</v>
      </c>
    </row>
    <row r="25" spans="1:3" ht="15.75" customHeight="1" x14ac:dyDescent="0.15">
      <c r="A25" s="12"/>
      <c r="B25" s="10" t="s">
        <v>7</v>
      </c>
      <c r="C25" s="11">
        <v>604</v>
      </c>
    </row>
    <row r="26" spans="1:3" ht="15.75" customHeight="1" x14ac:dyDescent="0.15">
      <c r="A26" s="9"/>
      <c r="B26" s="10" t="s">
        <v>7</v>
      </c>
      <c r="C26" s="11">
        <v>525</v>
      </c>
    </row>
    <row r="27" spans="1:3" ht="15.75" customHeight="1" x14ac:dyDescent="0.15">
      <c r="A27" s="9"/>
      <c r="B27" s="10" t="s">
        <v>8</v>
      </c>
      <c r="C27" s="11">
        <v>467</v>
      </c>
    </row>
    <row r="28" spans="1:3" ht="15.75" customHeight="1" x14ac:dyDescent="0.15">
      <c r="A28" s="12"/>
      <c r="B28" s="10" t="s">
        <v>8</v>
      </c>
      <c r="C28" s="11" t="s">
        <v>9</v>
      </c>
    </row>
    <row r="29" spans="1:3" ht="15.75" customHeight="1" x14ac:dyDescent="0.15">
      <c r="A29" s="12"/>
      <c r="B29" s="10" t="s">
        <v>8</v>
      </c>
      <c r="C29" s="11">
        <v>498</v>
      </c>
    </row>
    <row r="30" spans="1:3" ht="15.75" customHeight="1" x14ac:dyDescent="0.15">
      <c r="A30" s="12"/>
      <c r="B30" s="10" t="s">
        <v>8</v>
      </c>
      <c r="C30" s="11">
        <v>510</v>
      </c>
    </row>
    <row r="31" spans="1:3" ht="15.75" customHeight="1" x14ac:dyDescent="0.15">
      <c r="A31" s="12"/>
      <c r="B31" s="10" t="s">
        <v>8</v>
      </c>
      <c r="C31" s="11">
        <v>482</v>
      </c>
    </row>
    <row r="32" spans="1:3" ht="15.75" customHeight="1" x14ac:dyDescent="0.15">
      <c r="A32" s="12"/>
      <c r="B32" s="10" t="s">
        <v>8</v>
      </c>
      <c r="C32" s="11">
        <v>506</v>
      </c>
    </row>
    <row r="33" spans="1:3" ht="15.75" customHeight="1" x14ac:dyDescent="0.15">
      <c r="A33" s="12"/>
      <c r="B33" s="10" t="s">
        <v>8</v>
      </c>
      <c r="C33" s="11">
        <v>539</v>
      </c>
    </row>
    <row r="34" spans="1:3" ht="15.75" customHeight="1" x14ac:dyDescent="0.15">
      <c r="A34" s="15"/>
      <c r="B34" s="10" t="s">
        <v>8</v>
      </c>
      <c r="C34" s="11">
        <v>541</v>
      </c>
    </row>
    <row r="35" spans="1:3" ht="15.75" customHeight="1" x14ac:dyDescent="0.15">
      <c r="A35" s="12"/>
      <c r="B35" s="10" t="s">
        <v>8</v>
      </c>
      <c r="C35" s="11">
        <v>540</v>
      </c>
    </row>
    <row r="36" spans="1:3" ht="15.75" customHeight="1" x14ac:dyDescent="0.15">
      <c r="A36" s="12"/>
      <c r="B36" s="10" t="s">
        <v>8</v>
      </c>
      <c r="C36" s="11">
        <v>495</v>
      </c>
    </row>
    <row r="37" spans="1:3" ht="15.75" customHeight="1" x14ac:dyDescent="0.15">
      <c r="A37" s="12"/>
      <c r="B37" s="10" t="s">
        <v>8</v>
      </c>
      <c r="C37" s="11">
        <v>585</v>
      </c>
    </row>
    <row r="38" spans="1:3" ht="15.75" customHeight="1" x14ac:dyDescent="0.15">
      <c r="A38" s="12"/>
      <c r="B38" s="10" t="s">
        <v>8</v>
      </c>
      <c r="C38" s="11">
        <v>510</v>
      </c>
    </row>
    <row r="39" spans="1:3" ht="15.75" customHeight="1" x14ac:dyDescent="0.15">
      <c r="A39" s="12"/>
      <c r="B39" s="10" t="s">
        <v>8</v>
      </c>
      <c r="C39" s="11">
        <v>501</v>
      </c>
    </row>
    <row r="40" spans="1:3" ht="15.75" customHeight="1" x14ac:dyDescent="0.15">
      <c r="A40" s="15"/>
      <c r="B40" s="10" t="s">
        <v>8</v>
      </c>
      <c r="C40" s="11">
        <v>528</v>
      </c>
    </row>
    <row r="41" spans="1:3" ht="15.75" customHeight="1" x14ac:dyDescent="0.15">
      <c r="A41" s="15"/>
      <c r="B41" s="10" t="s">
        <v>8</v>
      </c>
      <c r="C41" s="11">
        <v>589</v>
      </c>
    </row>
    <row r="42" spans="1:3" ht="15.75" customHeight="1" x14ac:dyDescent="0.15">
      <c r="A42" s="12"/>
      <c r="B42" s="10" t="s">
        <v>8</v>
      </c>
      <c r="C42" s="11">
        <v>499</v>
      </c>
    </row>
    <row r="43" spans="1:3" ht="15.75" customHeight="1" x14ac:dyDescent="0.15">
      <c r="A43" s="12"/>
      <c r="B43" s="10" t="s">
        <v>8</v>
      </c>
      <c r="C43" s="11">
        <v>521</v>
      </c>
    </row>
    <row r="44" spans="1:3" ht="15.75" customHeight="1" x14ac:dyDescent="0.15">
      <c r="A44" s="12"/>
      <c r="B44" s="10" t="s">
        <v>8</v>
      </c>
      <c r="C44" s="11">
        <v>558</v>
      </c>
    </row>
    <row r="45" spans="1:3" ht="15.75" customHeight="1" x14ac:dyDescent="0.15">
      <c r="A45" s="12"/>
      <c r="B45" s="10" t="s">
        <v>8</v>
      </c>
      <c r="C45" s="11">
        <v>508</v>
      </c>
    </row>
    <row r="46" spans="1:3" ht="15.75" customHeight="1" x14ac:dyDescent="0.15">
      <c r="A46" s="9"/>
      <c r="B46" s="10" t="s">
        <v>8</v>
      </c>
      <c r="C46" s="11">
        <v>487</v>
      </c>
    </row>
    <row r="47" spans="1:3" ht="15.75" customHeight="1" x14ac:dyDescent="0.15">
      <c r="A47" s="12"/>
      <c r="B47" s="10" t="s">
        <v>8</v>
      </c>
      <c r="C47" s="11">
        <v>499</v>
      </c>
    </row>
    <row r="48" spans="1:3" ht="15.75" customHeight="1" x14ac:dyDescent="0.15">
      <c r="A48" s="9"/>
      <c r="B48" s="10" t="s">
        <v>8</v>
      </c>
      <c r="C48" s="11">
        <v>468</v>
      </c>
    </row>
    <row r="49" spans="1:3" ht="15.75" customHeight="1" x14ac:dyDescent="0.15">
      <c r="A49" s="12"/>
      <c r="B49" s="10" t="s">
        <v>8</v>
      </c>
      <c r="C49" s="11">
        <v>502</v>
      </c>
    </row>
    <row r="50" spans="1:3" ht="15.75" customHeight="1" x14ac:dyDescent="0.15">
      <c r="A50" s="9"/>
      <c r="B50" s="10" t="s">
        <v>8</v>
      </c>
      <c r="C50" s="11">
        <v>517</v>
      </c>
    </row>
    <row r="51" spans="1:3" ht="15.75" customHeight="1" x14ac:dyDescent="0.15">
      <c r="A51" s="12"/>
      <c r="B51" s="10" t="s">
        <v>8</v>
      </c>
      <c r="C51" s="11">
        <v>472</v>
      </c>
    </row>
    <row r="52" spans="1:3" ht="15.75" customHeight="1" x14ac:dyDescent="0.15">
      <c r="A52" s="12"/>
      <c r="B52" s="10" t="s">
        <v>10</v>
      </c>
      <c r="C52" s="11">
        <v>529</v>
      </c>
    </row>
    <row r="53" spans="1:3" ht="15.75" customHeight="1" x14ac:dyDescent="0.15">
      <c r="A53" s="12"/>
      <c r="B53" s="10" t="s">
        <v>10</v>
      </c>
      <c r="C53" s="11">
        <v>506</v>
      </c>
    </row>
    <row r="54" spans="1:3" ht="15.75" customHeight="1" x14ac:dyDescent="0.15">
      <c r="A54" s="12"/>
      <c r="B54" s="10" t="s">
        <v>10</v>
      </c>
      <c r="C54" s="11">
        <v>497</v>
      </c>
    </row>
    <row r="55" spans="1:3" ht="13" x14ac:dyDescent="0.15">
      <c r="A55" s="12"/>
      <c r="B55" s="10" t="s">
        <v>10</v>
      </c>
      <c r="C55" s="11">
        <v>533</v>
      </c>
    </row>
    <row r="56" spans="1:3" ht="13" x14ac:dyDescent="0.15">
      <c r="A56" s="12"/>
      <c r="B56" s="10" t="s">
        <v>10</v>
      </c>
      <c r="C56" s="11">
        <v>487</v>
      </c>
    </row>
    <row r="57" spans="1:3" ht="13" x14ac:dyDescent="0.15">
      <c r="A57" s="12"/>
      <c r="B57" s="10" t="s">
        <v>10</v>
      </c>
      <c r="C57" s="11">
        <v>552</v>
      </c>
    </row>
    <row r="58" spans="1:3" ht="13" x14ac:dyDescent="0.15">
      <c r="A58" s="12"/>
      <c r="B58" s="10" t="s">
        <v>10</v>
      </c>
      <c r="C58" s="11">
        <v>497</v>
      </c>
    </row>
    <row r="59" spans="1:3" ht="13" x14ac:dyDescent="0.15">
      <c r="A59" s="12"/>
      <c r="B59" s="10" t="s">
        <v>10</v>
      </c>
      <c r="C59" s="11">
        <v>535</v>
      </c>
    </row>
    <row r="60" spans="1:3" ht="13" x14ac:dyDescent="0.15">
      <c r="A60" s="12"/>
      <c r="B60" s="10" t="s">
        <v>10</v>
      </c>
      <c r="C60" s="11">
        <v>485</v>
      </c>
    </row>
    <row r="61" spans="1:3" ht="13" x14ac:dyDescent="0.15">
      <c r="A61" s="12"/>
      <c r="B61" s="10" t="s">
        <v>10</v>
      </c>
      <c r="C61" s="11">
        <v>523</v>
      </c>
    </row>
    <row r="62" spans="1:3" ht="13" x14ac:dyDescent="0.15">
      <c r="A62" s="15"/>
      <c r="B62" s="10" t="s">
        <v>10</v>
      </c>
      <c r="C62" s="11">
        <v>514</v>
      </c>
    </row>
    <row r="63" spans="1:3" ht="13" x14ac:dyDescent="0.15">
      <c r="A63" s="12"/>
      <c r="B63" s="10" t="s">
        <v>10</v>
      </c>
      <c r="C63" s="11">
        <v>534</v>
      </c>
    </row>
    <row r="64" spans="1:3" ht="13" x14ac:dyDescent="0.15">
      <c r="A64" s="12"/>
      <c r="B64" s="10" t="s">
        <v>10</v>
      </c>
      <c r="C64" s="11">
        <v>510</v>
      </c>
    </row>
    <row r="65" spans="1:3" ht="13" x14ac:dyDescent="0.15">
      <c r="A65" s="12"/>
      <c r="B65" s="10" t="s">
        <v>10</v>
      </c>
      <c r="C65" s="11">
        <v>511</v>
      </c>
    </row>
    <row r="66" spans="1:3" ht="13" x14ac:dyDescent="0.15">
      <c r="A66" s="12"/>
      <c r="B66" s="10" t="s">
        <v>10</v>
      </c>
      <c r="C66" s="11">
        <v>468</v>
      </c>
    </row>
    <row r="67" spans="1:3" ht="13" x14ac:dyDescent="0.15">
      <c r="A67" s="12"/>
      <c r="B67" s="10" t="s">
        <v>10</v>
      </c>
      <c r="C67" s="11">
        <v>509</v>
      </c>
    </row>
    <row r="68" spans="1:3" ht="13" x14ac:dyDescent="0.15">
      <c r="A68" s="12"/>
      <c r="B68" s="10" t="s">
        <v>10</v>
      </c>
      <c r="C68" s="11">
        <v>517</v>
      </c>
    </row>
    <row r="69" spans="1:3" ht="13" x14ac:dyDescent="0.15">
      <c r="A69" s="12"/>
      <c r="B69" s="10" t="s">
        <v>10</v>
      </c>
      <c r="C69" s="11">
        <v>473</v>
      </c>
    </row>
    <row r="70" spans="1:3" ht="13" x14ac:dyDescent="0.15">
      <c r="A70" s="12"/>
      <c r="B70" s="10" t="s">
        <v>10</v>
      </c>
      <c r="C70" s="11">
        <v>537</v>
      </c>
    </row>
    <row r="71" spans="1:3" ht="13" x14ac:dyDescent="0.15">
      <c r="A71" s="12"/>
      <c r="B71" s="10" t="s">
        <v>10</v>
      </c>
      <c r="C71" s="11">
        <v>511</v>
      </c>
    </row>
    <row r="72" spans="1:3" ht="13" x14ac:dyDescent="0.15">
      <c r="A72" s="12"/>
      <c r="B72" s="10" t="s">
        <v>10</v>
      </c>
      <c r="C72" s="11">
        <v>505</v>
      </c>
    </row>
    <row r="73" spans="1:3" ht="13" x14ac:dyDescent="0.15">
      <c r="A73" s="12"/>
      <c r="B73" s="10" t="s">
        <v>10</v>
      </c>
      <c r="C73" s="11">
        <v>511</v>
      </c>
    </row>
    <row r="74" spans="1:3" ht="13" x14ac:dyDescent="0.15">
      <c r="A74" s="12"/>
      <c r="B74" s="10" t="s">
        <v>10</v>
      </c>
      <c r="C74" s="11">
        <v>480</v>
      </c>
    </row>
    <row r="75" spans="1:3" ht="13" x14ac:dyDescent="0.15">
      <c r="A75" s="12"/>
      <c r="B75" s="10" t="s">
        <v>11</v>
      </c>
      <c r="C75" s="11">
        <v>517</v>
      </c>
    </row>
    <row r="76" spans="1:3" ht="13" x14ac:dyDescent="0.15">
      <c r="A76" s="12"/>
      <c r="B76" s="10" t="s">
        <v>11</v>
      </c>
      <c r="C76" s="11">
        <v>541</v>
      </c>
    </row>
    <row r="77" spans="1:3" ht="13" x14ac:dyDescent="0.15">
      <c r="A77" s="12"/>
      <c r="B77" s="10" t="s">
        <v>11</v>
      </c>
      <c r="C77" s="11">
        <v>523</v>
      </c>
    </row>
    <row r="78" spans="1:3" ht="13" x14ac:dyDescent="0.15">
      <c r="A78" s="12"/>
      <c r="B78" s="10" t="s">
        <v>11</v>
      </c>
      <c r="C78" s="11">
        <v>507</v>
      </c>
    </row>
    <row r="79" spans="1:3" ht="13" x14ac:dyDescent="0.15">
      <c r="A79" s="12"/>
      <c r="B79" s="10" t="s">
        <v>11</v>
      </c>
      <c r="C79" s="11">
        <v>497</v>
      </c>
    </row>
    <row r="80" spans="1:3" ht="13" x14ac:dyDescent="0.15">
      <c r="A80" s="12"/>
      <c r="B80" s="10" t="s">
        <v>11</v>
      </c>
      <c r="C80" s="11">
        <v>525</v>
      </c>
    </row>
    <row r="81" spans="1:3" ht="13" x14ac:dyDescent="0.15">
      <c r="A81" s="12"/>
      <c r="B81" s="10" t="s">
        <v>11</v>
      </c>
      <c r="C81" s="11">
        <v>501</v>
      </c>
    </row>
    <row r="82" spans="1:3" ht="13" x14ac:dyDescent="0.15">
      <c r="A82" s="12"/>
      <c r="B82" s="10" t="s">
        <v>11</v>
      </c>
      <c r="C82" s="11">
        <v>495</v>
      </c>
    </row>
    <row r="83" spans="1:3" ht="13" x14ac:dyDescent="0.15">
      <c r="A83" s="12"/>
      <c r="B83" s="10" t="s">
        <v>11</v>
      </c>
      <c r="C83" s="11">
        <v>530</v>
      </c>
    </row>
    <row r="84" spans="1:3" ht="13" x14ac:dyDescent="0.15">
      <c r="A84" s="12"/>
      <c r="B84" s="10" t="s">
        <v>11</v>
      </c>
      <c r="C84" s="11">
        <v>508</v>
      </c>
    </row>
    <row r="85" spans="1:3" ht="13" x14ac:dyDescent="0.15">
      <c r="A85" s="13"/>
      <c r="B85" s="14" t="s">
        <v>11</v>
      </c>
      <c r="C85" s="11">
        <v>564</v>
      </c>
    </row>
    <row r="86" spans="1:3" ht="13" x14ac:dyDescent="0.15">
      <c r="A86" s="12"/>
      <c r="B86" s="10" t="s">
        <v>11</v>
      </c>
      <c r="C86" s="11">
        <v>504</v>
      </c>
    </row>
    <row r="87" spans="1:3" ht="13" x14ac:dyDescent="0.15">
      <c r="A87" s="12"/>
      <c r="B87" s="10" t="s">
        <v>11</v>
      </c>
      <c r="C87" s="11">
        <v>512</v>
      </c>
    </row>
    <row r="88" spans="1:3" ht="13" x14ac:dyDescent="0.15">
      <c r="A88" s="12"/>
      <c r="B88" s="10" t="s">
        <v>11</v>
      </c>
      <c r="C88" s="11">
        <v>477</v>
      </c>
    </row>
    <row r="89" spans="1:3" ht="13" x14ac:dyDescent="0.15">
      <c r="A89" s="12"/>
      <c r="B89" s="10" t="s">
        <v>11</v>
      </c>
      <c r="C89" s="11">
        <v>522</v>
      </c>
    </row>
    <row r="90" spans="1:3" ht="13" x14ac:dyDescent="0.15">
      <c r="A90" s="12"/>
      <c r="B90" s="10" t="s">
        <v>11</v>
      </c>
      <c r="C90" s="11">
        <v>488</v>
      </c>
    </row>
    <row r="91" spans="1:3" ht="13" x14ac:dyDescent="0.15">
      <c r="A91" s="12"/>
      <c r="B91" s="10" t="s">
        <v>11</v>
      </c>
      <c r="C91" s="11">
        <v>442</v>
      </c>
    </row>
    <row r="92" spans="1:3" ht="13" x14ac:dyDescent="0.15">
      <c r="A92" s="12"/>
      <c r="B92" s="10" t="s">
        <v>11</v>
      </c>
      <c r="C92" s="11">
        <v>506</v>
      </c>
    </row>
    <row r="93" spans="1:3" ht="13" x14ac:dyDescent="0.15">
      <c r="A93" s="12"/>
      <c r="B93" s="10" t="s">
        <v>11</v>
      </c>
      <c r="C93" s="11">
        <v>539</v>
      </c>
    </row>
    <row r="94" spans="1:3" ht="13" x14ac:dyDescent="0.15">
      <c r="A94" s="12"/>
      <c r="B94" s="10" t="s">
        <v>11</v>
      </c>
      <c r="C94" s="11">
        <v>550</v>
      </c>
    </row>
    <row r="95" spans="1:3" ht="13" x14ac:dyDescent="0.15">
      <c r="A95" s="12"/>
      <c r="B95" s="10" t="s">
        <v>11</v>
      </c>
      <c r="C95" s="11">
        <v>488</v>
      </c>
    </row>
    <row r="96" spans="1:3" ht="13" x14ac:dyDescent="0.15">
      <c r="A96" s="12"/>
      <c r="B96" s="10" t="s">
        <v>11</v>
      </c>
      <c r="C96" s="11">
        <v>547</v>
      </c>
    </row>
    <row r="97" spans="1:3" ht="13" x14ac:dyDescent="0.15">
      <c r="A97" s="15"/>
      <c r="B97" s="10" t="s">
        <v>12</v>
      </c>
      <c r="C97" s="11">
        <v>542</v>
      </c>
    </row>
    <row r="98" spans="1:3" ht="13" x14ac:dyDescent="0.15">
      <c r="A98" s="9"/>
      <c r="B98" s="10" t="s">
        <v>12</v>
      </c>
    </row>
    <row r="99" spans="1:3" ht="13" x14ac:dyDescent="0.15">
      <c r="A99" s="15"/>
      <c r="B99" s="10" t="s">
        <v>12</v>
      </c>
      <c r="C99" s="11">
        <v>554</v>
      </c>
    </row>
    <row r="100" spans="1:3" ht="13" x14ac:dyDescent="0.15">
      <c r="A100" s="12"/>
      <c r="B100" s="10" t="s">
        <v>12</v>
      </c>
      <c r="C100" s="11">
        <v>538</v>
      </c>
    </row>
    <row r="101" spans="1:3" ht="13" x14ac:dyDescent="0.15">
      <c r="A101" s="15"/>
      <c r="B101" s="10" t="s">
        <v>12</v>
      </c>
      <c r="C101" s="11">
        <v>560</v>
      </c>
    </row>
    <row r="102" spans="1:3" ht="13" x14ac:dyDescent="0.15">
      <c r="A102" s="9"/>
      <c r="B102" s="10" t="s">
        <v>12</v>
      </c>
      <c r="C102" s="11">
        <v>425</v>
      </c>
    </row>
    <row r="103" spans="1:3" ht="13" x14ac:dyDescent="0.15">
      <c r="A103" s="12"/>
      <c r="B103" s="10" t="s">
        <v>12</v>
      </c>
      <c r="C103" s="11">
        <v>528</v>
      </c>
    </row>
    <row r="104" spans="1:3" ht="13" x14ac:dyDescent="0.15">
      <c r="A104" s="12"/>
      <c r="B104" s="10" t="s">
        <v>12</v>
      </c>
      <c r="C104" s="11">
        <v>469</v>
      </c>
    </row>
    <row r="105" spans="1:3" ht="13" x14ac:dyDescent="0.15">
      <c r="A105" s="12"/>
      <c r="B105" s="10" t="s">
        <v>12</v>
      </c>
      <c r="C105" s="11">
        <v>499</v>
      </c>
    </row>
    <row r="106" spans="1:3" ht="13" x14ac:dyDescent="0.15">
      <c r="A106" s="12"/>
      <c r="B106" s="10" t="s">
        <v>12</v>
      </c>
      <c r="C106" s="11">
        <v>556</v>
      </c>
    </row>
    <row r="107" spans="1:3" ht="13" x14ac:dyDescent="0.15">
      <c r="A107" s="12"/>
      <c r="B107" s="10" t="s">
        <v>12</v>
      </c>
      <c r="C107" s="11">
        <v>511</v>
      </c>
    </row>
    <row r="108" spans="1:3" ht="13" x14ac:dyDescent="0.15">
      <c r="A108" s="12"/>
      <c r="B108" s="10" t="s">
        <v>12</v>
      </c>
      <c r="C108" s="11">
        <v>517</v>
      </c>
    </row>
    <row r="109" spans="1:3" ht="13" x14ac:dyDescent="0.15">
      <c r="A109" s="12"/>
      <c r="B109" s="10" t="s">
        <v>12</v>
      </c>
      <c r="C109" s="11">
        <v>536</v>
      </c>
    </row>
    <row r="110" spans="1:3" ht="13" x14ac:dyDescent="0.15">
      <c r="A110" s="12"/>
      <c r="B110" s="10" t="s">
        <v>12</v>
      </c>
      <c r="C110" s="11">
        <v>521</v>
      </c>
    </row>
    <row r="111" spans="1:3" ht="13" x14ac:dyDescent="0.15">
      <c r="A111" s="15"/>
      <c r="B111" s="10" t="s">
        <v>12</v>
      </c>
      <c r="C111" s="11">
        <v>556</v>
      </c>
    </row>
    <row r="112" spans="1:3" ht="13" x14ac:dyDescent="0.15">
      <c r="A112" s="9"/>
      <c r="B112" s="10" t="s">
        <v>12</v>
      </c>
      <c r="C112" s="11">
        <v>420</v>
      </c>
    </row>
    <row r="113" spans="1:3" ht="13" x14ac:dyDescent="0.15">
      <c r="A113" s="12"/>
      <c r="B113" s="10" t="s">
        <v>12</v>
      </c>
      <c r="C113" s="11">
        <v>494</v>
      </c>
    </row>
    <row r="114" spans="1:3" ht="13" x14ac:dyDescent="0.15">
      <c r="A114" s="9"/>
      <c r="B114" s="10" t="s">
        <v>12</v>
      </c>
      <c r="C114" s="11">
        <v>501</v>
      </c>
    </row>
    <row r="115" spans="1:3" ht="13" x14ac:dyDescent="0.15">
      <c r="A115" s="12"/>
      <c r="B115" s="10" t="s">
        <v>12</v>
      </c>
      <c r="C115" s="11">
        <v>533</v>
      </c>
    </row>
    <row r="116" spans="1:3" ht="13" x14ac:dyDescent="0.15">
      <c r="A116" s="15"/>
      <c r="B116" s="10" t="s">
        <v>12</v>
      </c>
      <c r="C116" s="11">
        <v>519</v>
      </c>
    </row>
    <row r="117" spans="1:3" ht="13" x14ac:dyDescent="0.15">
      <c r="A117" s="12"/>
      <c r="B117" s="10" t="s">
        <v>12</v>
      </c>
      <c r="C117" s="11">
        <v>531</v>
      </c>
    </row>
    <row r="118" spans="1:3" ht="13" x14ac:dyDescent="0.15">
      <c r="A118" s="12"/>
      <c r="B118" s="10" t="s">
        <v>12</v>
      </c>
      <c r="C118" s="11">
        <v>521</v>
      </c>
    </row>
    <row r="119" spans="1:3" ht="13" x14ac:dyDescent="0.15">
      <c r="A119" s="12"/>
      <c r="B119" s="10" t="s">
        <v>12</v>
      </c>
      <c r="C119" s="11">
        <v>486</v>
      </c>
    </row>
    <row r="120" spans="1:3" ht="13" x14ac:dyDescent="0.15">
      <c r="A120" s="12"/>
      <c r="B120" s="10" t="s">
        <v>12</v>
      </c>
      <c r="C120" s="11">
        <v>516</v>
      </c>
    </row>
    <row r="121" spans="1:3" ht="13" x14ac:dyDescent="0.15">
      <c r="A121" s="12"/>
      <c r="B121" s="10" t="s">
        <v>12</v>
      </c>
      <c r="C121" s="11">
        <v>534</v>
      </c>
    </row>
    <row r="122" spans="1:3" ht="13" x14ac:dyDescent="0.15">
      <c r="A122" s="15"/>
      <c r="B122" s="10" t="s">
        <v>13</v>
      </c>
      <c r="C122" s="11">
        <v>582</v>
      </c>
    </row>
    <row r="123" spans="1:3" ht="13" x14ac:dyDescent="0.15">
      <c r="A123" s="12"/>
      <c r="B123" s="10" t="s">
        <v>13</v>
      </c>
      <c r="C123" s="11">
        <v>518</v>
      </c>
    </row>
    <row r="124" spans="1:3" ht="13" x14ac:dyDescent="0.15">
      <c r="A124" s="12"/>
      <c r="B124" s="10" t="s">
        <v>13</v>
      </c>
      <c r="C124" s="11">
        <v>520</v>
      </c>
    </row>
    <row r="125" spans="1:3" ht="13" x14ac:dyDescent="0.15">
      <c r="A125" s="9"/>
      <c r="B125" s="10" t="s">
        <v>13</v>
      </c>
      <c r="C125" s="11">
        <v>480</v>
      </c>
    </row>
    <row r="126" spans="1:3" ht="13" x14ac:dyDescent="0.15">
      <c r="A126" s="12"/>
      <c r="B126" s="10" t="s">
        <v>13</v>
      </c>
      <c r="C126" s="11">
        <v>477</v>
      </c>
    </row>
    <row r="127" spans="1:3" ht="13" x14ac:dyDescent="0.15">
      <c r="A127" s="9"/>
      <c r="B127" s="10" t="s">
        <v>13</v>
      </c>
    </row>
    <row r="128" spans="1:3" ht="13" x14ac:dyDescent="0.15">
      <c r="A128" s="9"/>
      <c r="B128" s="10" t="s">
        <v>13</v>
      </c>
      <c r="C128" s="11">
        <v>489</v>
      </c>
    </row>
    <row r="129" spans="1:3" ht="13" x14ac:dyDescent="0.15">
      <c r="A129" s="12"/>
      <c r="B129" s="10" t="s">
        <v>13</v>
      </c>
      <c r="C129" s="11">
        <v>551</v>
      </c>
    </row>
    <row r="130" spans="1:3" ht="13" x14ac:dyDescent="0.15">
      <c r="A130" s="12"/>
      <c r="B130" s="10" t="s">
        <v>13</v>
      </c>
      <c r="C130" s="11">
        <v>550</v>
      </c>
    </row>
    <row r="131" spans="1:3" ht="13" x14ac:dyDescent="0.15">
      <c r="A131" s="12"/>
      <c r="B131" s="10" t="s">
        <v>13</v>
      </c>
      <c r="C131" s="11">
        <v>502</v>
      </c>
    </row>
    <row r="132" spans="1:3" ht="13" x14ac:dyDescent="0.15">
      <c r="A132" s="9"/>
      <c r="B132" s="10" t="s">
        <v>13</v>
      </c>
      <c r="C132" s="11">
        <v>435</v>
      </c>
    </row>
    <row r="133" spans="1:3" ht="13" x14ac:dyDescent="0.15">
      <c r="A133" s="12"/>
      <c r="B133" s="10" t="s">
        <v>13</v>
      </c>
      <c r="C133" s="11">
        <v>554</v>
      </c>
    </row>
    <row r="134" spans="1:3" ht="13" x14ac:dyDescent="0.15">
      <c r="A134" s="12"/>
      <c r="B134" s="10" t="s">
        <v>13</v>
      </c>
      <c r="C134" s="11">
        <v>540</v>
      </c>
    </row>
    <row r="135" spans="1:3" ht="13" x14ac:dyDescent="0.15">
      <c r="A135" s="12"/>
      <c r="B135" s="10" t="s">
        <v>13</v>
      </c>
      <c r="C135" s="11">
        <v>516</v>
      </c>
    </row>
    <row r="136" spans="1:3" ht="13" x14ac:dyDescent="0.15">
      <c r="A136" s="9"/>
      <c r="B136" s="10" t="s">
        <v>13</v>
      </c>
      <c r="C136" s="11">
        <v>494</v>
      </c>
    </row>
    <row r="137" spans="1:3" ht="13" x14ac:dyDescent="0.15">
      <c r="A137" s="9"/>
      <c r="B137" s="10" t="s">
        <v>13</v>
      </c>
      <c r="C137" s="11">
        <v>484</v>
      </c>
    </row>
    <row r="138" spans="1:3" ht="13" x14ac:dyDescent="0.15">
      <c r="A138" s="12"/>
      <c r="B138" s="10" t="s">
        <v>13</v>
      </c>
      <c r="C138" s="11">
        <v>496</v>
      </c>
    </row>
    <row r="139" spans="1:3" ht="13" x14ac:dyDescent="0.15">
      <c r="A139" s="15"/>
      <c r="B139" s="10" t="s">
        <v>13</v>
      </c>
      <c r="C139" s="11">
        <v>529</v>
      </c>
    </row>
    <row r="140" spans="1:3" ht="13" x14ac:dyDescent="0.15">
      <c r="A140" s="12"/>
      <c r="B140" s="10" t="s">
        <v>13</v>
      </c>
      <c r="C140" s="11">
        <v>505</v>
      </c>
    </row>
    <row r="141" spans="1:3" ht="13" x14ac:dyDescent="0.15">
      <c r="A141" s="12"/>
      <c r="B141" s="10" t="s">
        <v>13</v>
      </c>
      <c r="C141" s="11">
        <v>525</v>
      </c>
    </row>
    <row r="142" spans="1:3" ht="13" x14ac:dyDescent="0.15">
      <c r="A142" s="12"/>
      <c r="B142" s="10" t="s">
        <v>13</v>
      </c>
      <c r="C142" s="11">
        <v>498</v>
      </c>
    </row>
    <row r="143" spans="1:3" ht="13" x14ac:dyDescent="0.15">
      <c r="A143" s="12"/>
      <c r="B143" s="10" t="s">
        <v>13</v>
      </c>
      <c r="C143" s="11">
        <v>527</v>
      </c>
    </row>
    <row r="144" spans="1:3" ht="13" x14ac:dyDescent="0.15">
      <c r="A144" s="12"/>
      <c r="B144" s="10" t="s">
        <v>13</v>
      </c>
      <c r="C144" s="11">
        <v>545</v>
      </c>
    </row>
    <row r="145" spans="1:3" ht="13" x14ac:dyDescent="0.15">
      <c r="A145" s="12"/>
      <c r="B145" s="10" t="s">
        <v>14</v>
      </c>
      <c r="C145" s="11">
        <v>528</v>
      </c>
    </row>
    <row r="146" spans="1:3" ht="13" x14ac:dyDescent="0.15">
      <c r="A146" s="12"/>
      <c r="B146" s="10" t="s">
        <v>14</v>
      </c>
      <c r="C146" s="11">
        <v>512</v>
      </c>
    </row>
    <row r="147" spans="1:3" ht="13" x14ac:dyDescent="0.15">
      <c r="A147" s="12"/>
      <c r="B147" s="10" t="s">
        <v>14</v>
      </c>
      <c r="C147" s="11">
        <v>537</v>
      </c>
    </row>
    <row r="148" spans="1:3" ht="13" x14ac:dyDescent="0.15">
      <c r="A148" s="12"/>
      <c r="B148" s="10" t="s">
        <v>14</v>
      </c>
      <c r="C148" s="11">
        <v>512</v>
      </c>
    </row>
    <row r="149" spans="1:3" ht="13" x14ac:dyDescent="0.15">
      <c r="A149" s="12"/>
      <c r="B149" s="10" t="s">
        <v>14</v>
      </c>
      <c r="C149" s="11">
        <v>540</v>
      </c>
    </row>
    <row r="150" spans="1:3" ht="13" x14ac:dyDescent="0.15">
      <c r="A150" s="12"/>
      <c r="B150" s="10" t="s">
        <v>14</v>
      </c>
      <c r="C150" s="11">
        <v>518</v>
      </c>
    </row>
    <row r="151" spans="1:3" ht="13" x14ac:dyDescent="0.15">
      <c r="A151" s="12"/>
      <c r="B151" s="10" t="s">
        <v>14</v>
      </c>
      <c r="C151" s="11">
        <v>470</v>
      </c>
    </row>
    <row r="152" spans="1:3" ht="13" x14ac:dyDescent="0.15">
      <c r="A152" s="12"/>
      <c r="B152" s="10" t="s">
        <v>14</v>
      </c>
      <c r="C152" s="11">
        <v>541</v>
      </c>
    </row>
    <row r="153" spans="1:3" ht="13" x14ac:dyDescent="0.15">
      <c r="A153" s="12"/>
      <c r="B153" s="10" t="s">
        <v>14</v>
      </c>
    </row>
    <row r="154" spans="1:3" ht="13" x14ac:dyDescent="0.15">
      <c r="A154" s="12"/>
      <c r="B154" s="10" t="s">
        <v>14</v>
      </c>
      <c r="C154" s="11">
        <v>537</v>
      </c>
    </row>
    <row r="155" spans="1:3" ht="13" x14ac:dyDescent="0.15">
      <c r="A155" s="12"/>
      <c r="B155" s="10" t="s">
        <v>14</v>
      </c>
      <c r="C155" s="11">
        <v>479</v>
      </c>
    </row>
    <row r="156" spans="1:3" ht="13" x14ac:dyDescent="0.15">
      <c r="A156" s="12"/>
      <c r="B156" s="10" t="s">
        <v>14</v>
      </c>
      <c r="C156" s="11">
        <v>518</v>
      </c>
    </row>
    <row r="157" spans="1:3" ht="13" x14ac:dyDescent="0.15">
      <c r="A157" s="12"/>
      <c r="B157" s="10" t="s">
        <v>14</v>
      </c>
      <c r="C157" s="11">
        <v>517</v>
      </c>
    </row>
    <row r="158" spans="1:3" ht="13" x14ac:dyDescent="0.15">
      <c r="A158" s="12"/>
      <c r="B158" s="10" t="s">
        <v>14</v>
      </c>
      <c r="C158" s="11">
        <v>532</v>
      </c>
    </row>
    <row r="159" spans="1:3" ht="13" x14ac:dyDescent="0.15">
      <c r="A159" s="12"/>
      <c r="B159" s="10" t="s">
        <v>14</v>
      </c>
      <c r="C159" s="11">
        <v>530</v>
      </c>
    </row>
    <row r="160" spans="1:3" ht="13" x14ac:dyDescent="0.15">
      <c r="A160" s="12"/>
      <c r="B160" s="10" t="s">
        <v>14</v>
      </c>
      <c r="C160" s="11">
        <v>515</v>
      </c>
    </row>
    <row r="161" spans="1:3" ht="13" x14ac:dyDescent="0.15">
      <c r="A161" s="12"/>
      <c r="B161" s="10" t="s">
        <v>14</v>
      </c>
    </row>
    <row r="162" spans="1:3" ht="13" x14ac:dyDescent="0.15">
      <c r="A162" s="12"/>
      <c r="B162" s="10" t="s">
        <v>14</v>
      </c>
      <c r="C162" s="11">
        <v>555</v>
      </c>
    </row>
    <row r="163" spans="1:3" ht="13" x14ac:dyDescent="0.15">
      <c r="A163" s="12"/>
      <c r="B163" s="10" t="s">
        <v>14</v>
      </c>
    </row>
    <row r="164" spans="1:3" ht="13" x14ac:dyDescent="0.15">
      <c r="A164" s="12"/>
      <c r="B164" s="10" t="s">
        <v>14</v>
      </c>
      <c r="C164" s="11">
        <v>514</v>
      </c>
    </row>
    <row r="165" spans="1:3" ht="13" x14ac:dyDescent="0.15">
      <c r="A165" s="12"/>
      <c r="B165" s="10" t="s">
        <v>14</v>
      </c>
      <c r="C165" s="11">
        <v>585</v>
      </c>
    </row>
    <row r="166" spans="1:3" ht="13" x14ac:dyDescent="0.15">
      <c r="A166" s="12"/>
      <c r="B166" s="10" t="s">
        <v>14</v>
      </c>
      <c r="C166" s="11">
        <v>540</v>
      </c>
    </row>
    <row r="167" spans="1:3" ht="13" x14ac:dyDescent="0.15">
      <c r="A167" s="12"/>
      <c r="B167" s="10" t="s">
        <v>14</v>
      </c>
      <c r="C167" s="11">
        <v>489</v>
      </c>
    </row>
    <row r="168" spans="1:3" ht="13" x14ac:dyDescent="0.15">
      <c r="A168" s="12"/>
      <c r="B168" s="10" t="s">
        <v>15</v>
      </c>
      <c r="C168" s="11">
        <v>541</v>
      </c>
    </row>
    <row r="169" spans="1:3" ht="13" x14ac:dyDescent="0.15">
      <c r="A169" s="15"/>
      <c r="B169" s="10" t="s">
        <v>15</v>
      </c>
      <c r="C169" s="11">
        <v>561</v>
      </c>
    </row>
    <row r="170" spans="1:3" ht="13" x14ac:dyDescent="0.15">
      <c r="A170" s="12"/>
      <c r="B170" s="10" t="s">
        <v>15</v>
      </c>
      <c r="C170" s="11">
        <v>488</v>
      </c>
    </row>
    <row r="171" spans="1:3" ht="13" x14ac:dyDescent="0.15">
      <c r="A171" s="12"/>
      <c r="B171" s="10" t="s">
        <v>15</v>
      </c>
      <c r="C171" s="11">
        <v>517</v>
      </c>
    </row>
    <row r="172" spans="1:3" ht="13" x14ac:dyDescent="0.15">
      <c r="A172" s="12"/>
      <c r="B172" s="10" t="s">
        <v>15</v>
      </c>
      <c r="C172" s="11">
        <v>497</v>
      </c>
    </row>
    <row r="173" spans="1:3" ht="13" x14ac:dyDescent="0.15">
      <c r="A173" s="12"/>
      <c r="B173" s="10" t="s">
        <v>15</v>
      </c>
      <c r="C173" s="11">
        <v>497</v>
      </c>
    </row>
    <row r="174" spans="1:3" ht="13" x14ac:dyDescent="0.15">
      <c r="A174" s="12"/>
      <c r="B174" s="10" t="s">
        <v>15</v>
      </c>
      <c r="C174" s="11">
        <v>509</v>
      </c>
    </row>
    <row r="175" spans="1:3" ht="13" x14ac:dyDescent="0.15">
      <c r="A175" s="12"/>
      <c r="B175" s="10" t="s">
        <v>15</v>
      </c>
      <c r="C175" s="11">
        <v>546</v>
      </c>
    </row>
    <row r="176" spans="1:3" ht="13" x14ac:dyDescent="0.15">
      <c r="A176" s="12"/>
      <c r="B176" s="10" t="s">
        <v>15</v>
      </c>
      <c r="C176" s="11">
        <v>531</v>
      </c>
    </row>
    <row r="177" spans="1:3" ht="13" x14ac:dyDescent="0.15">
      <c r="A177" s="12"/>
      <c r="B177" s="10" t="s">
        <v>15</v>
      </c>
      <c r="C177" s="11">
        <v>539</v>
      </c>
    </row>
    <row r="178" spans="1:3" ht="13" x14ac:dyDescent="0.15">
      <c r="A178" s="12"/>
      <c r="B178" s="10" t="s">
        <v>15</v>
      </c>
      <c r="C178" s="11">
        <v>513</v>
      </c>
    </row>
    <row r="179" spans="1:3" ht="13" x14ac:dyDescent="0.15">
      <c r="A179" s="12"/>
      <c r="B179" s="10" t="s">
        <v>15</v>
      </c>
      <c r="C179" s="11">
        <v>482</v>
      </c>
    </row>
    <row r="180" spans="1:3" ht="13" x14ac:dyDescent="0.15">
      <c r="A180" s="12"/>
      <c r="B180" s="10" t="s">
        <v>15</v>
      </c>
      <c r="C180" s="11">
        <v>496</v>
      </c>
    </row>
    <row r="181" spans="1:3" ht="13" x14ac:dyDescent="0.15">
      <c r="A181" s="12"/>
      <c r="B181" s="10" t="s">
        <v>15</v>
      </c>
      <c r="C181" s="11">
        <v>517</v>
      </c>
    </row>
    <row r="182" spans="1:3" ht="13" x14ac:dyDescent="0.15">
      <c r="A182" s="12"/>
      <c r="B182" s="10" t="s">
        <v>15</v>
      </c>
      <c r="C182" s="11">
        <v>522</v>
      </c>
    </row>
    <row r="183" spans="1:3" ht="13" x14ac:dyDescent="0.15">
      <c r="A183" s="12"/>
      <c r="B183" s="10" t="s">
        <v>15</v>
      </c>
      <c r="C183" s="11">
        <v>520</v>
      </c>
    </row>
    <row r="184" spans="1:3" ht="13" x14ac:dyDescent="0.15">
      <c r="A184" s="12"/>
      <c r="B184" s="10" t="s">
        <v>15</v>
      </c>
      <c r="C184" s="11">
        <v>513</v>
      </c>
    </row>
    <row r="185" spans="1:3" ht="13" x14ac:dyDescent="0.15">
      <c r="A185" s="12"/>
      <c r="B185" s="10" t="s">
        <v>15</v>
      </c>
      <c r="C185" s="11">
        <v>530</v>
      </c>
    </row>
    <row r="186" spans="1:3" ht="13" x14ac:dyDescent="0.15">
      <c r="A186" s="12"/>
      <c r="B186" s="10" t="s">
        <v>15</v>
      </c>
      <c r="C186" s="11">
        <v>518</v>
      </c>
    </row>
    <row r="187" spans="1:3" ht="13" x14ac:dyDescent="0.15">
      <c r="A187" s="12"/>
      <c r="B187" s="10" t="s">
        <v>15</v>
      </c>
      <c r="C187" s="11">
        <v>512</v>
      </c>
    </row>
    <row r="188" spans="1:3" ht="13" x14ac:dyDescent="0.15">
      <c r="A188" s="12"/>
      <c r="B188" s="10" t="s">
        <v>15</v>
      </c>
      <c r="C188" s="11">
        <v>516</v>
      </c>
    </row>
    <row r="189" spans="1:3" ht="13" x14ac:dyDescent="0.15">
      <c r="A189" s="12"/>
      <c r="B189" s="10" t="s">
        <v>15</v>
      </c>
      <c r="C189" s="11">
        <v>541</v>
      </c>
    </row>
    <row r="190" spans="1:3" ht="13" x14ac:dyDescent="0.15">
      <c r="A190" s="12"/>
      <c r="B190" s="10" t="s">
        <v>15</v>
      </c>
      <c r="C190" s="11">
        <v>538</v>
      </c>
    </row>
    <row r="191" spans="1:3" ht="13" x14ac:dyDescent="0.15">
      <c r="A191" s="12"/>
      <c r="B191" s="10" t="s">
        <v>16</v>
      </c>
      <c r="C191" s="11">
        <v>567</v>
      </c>
    </row>
    <row r="192" spans="1:3" ht="13" x14ac:dyDescent="0.15">
      <c r="A192" s="12"/>
      <c r="B192" s="10" t="s">
        <v>16</v>
      </c>
      <c r="C192" s="11">
        <v>523</v>
      </c>
    </row>
    <row r="193" spans="1:3" ht="13" x14ac:dyDescent="0.15">
      <c r="A193" s="12"/>
      <c r="B193" s="10" t="s">
        <v>16</v>
      </c>
      <c r="C193" s="11">
        <v>505</v>
      </c>
    </row>
    <row r="194" spans="1:3" ht="13" x14ac:dyDescent="0.15">
      <c r="A194" s="12"/>
      <c r="B194" s="10" t="s">
        <v>16</v>
      </c>
      <c r="C194" s="11">
        <v>504</v>
      </c>
    </row>
    <row r="195" spans="1:3" ht="13" x14ac:dyDescent="0.15">
      <c r="A195" s="12"/>
      <c r="B195" s="10" t="s">
        <v>16</v>
      </c>
      <c r="C195" s="11">
        <v>526</v>
      </c>
    </row>
    <row r="196" spans="1:3" ht="13" x14ac:dyDescent="0.15">
      <c r="A196" s="12"/>
      <c r="B196" s="10" t="s">
        <v>16</v>
      </c>
      <c r="C196" s="11">
        <v>514</v>
      </c>
    </row>
    <row r="197" spans="1:3" ht="13" x14ac:dyDescent="0.15">
      <c r="A197" s="12"/>
      <c r="B197" s="10" t="s">
        <v>16</v>
      </c>
      <c r="C197" s="11">
        <v>550</v>
      </c>
    </row>
    <row r="198" spans="1:3" ht="13" x14ac:dyDescent="0.15">
      <c r="A198" s="12"/>
      <c r="B198" s="10" t="s">
        <v>16</v>
      </c>
      <c r="C198" s="11">
        <v>530</v>
      </c>
    </row>
    <row r="199" spans="1:3" ht="13" x14ac:dyDescent="0.15">
      <c r="A199" s="12"/>
      <c r="B199" s="10" t="s">
        <v>16</v>
      </c>
      <c r="C199" s="11">
        <v>514</v>
      </c>
    </row>
    <row r="200" spans="1:3" ht="13" x14ac:dyDescent="0.15">
      <c r="A200" s="12"/>
      <c r="B200" s="10" t="s">
        <v>16</v>
      </c>
      <c r="C200" s="11">
        <v>542</v>
      </c>
    </row>
    <row r="201" spans="1:3" ht="13" x14ac:dyDescent="0.15">
      <c r="A201" s="12"/>
      <c r="B201" s="10" t="s">
        <v>16</v>
      </c>
      <c r="C201" s="11">
        <v>515</v>
      </c>
    </row>
    <row r="202" spans="1:3" ht="13" x14ac:dyDescent="0.15">
      <c r="A202" s="12"/>
      <c r="B202" s="10" t="s">
        <v>16</v>
      </c>
      <c r="C202" s="11">
        <v>519</v>
      </c>
    </row>
    <row r="203" spans="1:3" ht="13" x14ac:dyDescent="0.15">
      <c r="A203" s="12"/>
      <c r="B203" s="10" t="s">
        <v>16</v>
      </c>
      <c r="C203" s="11">
        <v>528</v>
      </c>
    </row>
    <row r="204" spans="1:3" ht="13" x14ac:dyDescent="0.15">
      <c r="A204" s="12"/>
      <c r="B204" s="10" t="s">
        <v>16</v>
      </c>
      <c r="C204" s="11">
        <v>501</v>
      </c>
    </row>
    <row r="205" spans="1:3" ht="13" x14ac:dyDescent="0.15">
      <c r="A205" s="12"/>
      <c r="B205" s="10" t="s">
        <v>16</v>
      </c>
      <c r="C205" s="11">
        <v>527</v>
      </c>
    </row>
    <row r="206" spans="1:3" ht="13" x14ac:dyDescent="0.15">
      <c r="A206" s="12"/>
      <c r="B206" s="10" t="s">
        <v>16</v>
      </c>
      <c r="C206" s="11">
        <v>522</v>
      </c>
    </row>
    <row r="207" spans="1:3" ht="13" x14ac:dyDescent="0.15">
      <c r="A207" s="12"/>
      <c r="B207" s="10" t="s">
        <v>16</v>
      </c>
      <c r="C207" s="11">
        <v>527</v>
      </c>
    </row>
    <row r="208" spans="1:3" ht="13" x14ac:dyDescent="0.15">
      <c r="A208" s="12"/>
      <c r="B208" s="10" t="s">
        <v>16</v>
      </c>
      <c r="C208" s="11">
        <v>481</v>
      </c>
    </row>
    <row r="209" spans="1:3" ht="13" x14ac:dyDescent="0.15">
      <c r="A209" s="12"/>
      <c r="B209" s="10" t="s">
        <v>16</v>
      </c>
      <c r="C209" s="11">
        <v>522</v>
      </c>
    </row>
    <row r="210" spans="1:3" ht="13" x14ac:dyDescent="0.15">
      <c r="A210" s="12"/>
      <c r="B210" s="10" t="s">
        <v>16</v>
      </c>
      <c r="C210" s="11">
        <v>516</v>
      </c>
    </row>
    <row r="211" spans="1:3" ht="13" x14ac:dyDescent="0.15">
      <c r="A211" s="12"/>
      <c r="B211" s="10" t="s">
        <v>16</v>
      </c>
      <c r="C211" s="11">
        <v>555</v>
      </c>
    </row>
    <row r="212" spans="1:3" ht="13" x14ac:dyDescent="0.15">
      <c r="A212" s="12"/>
      <c r="B212" s="10" t="s">
        <v>16</v>
      </c>
      <c r="C212" s="11" t="s">
        <v>17</v>
      </c>
    </row>
    <row r="213" spans="1:3" ht="13" x14ac:dyDescent="0.15">
      <c r="A213" s="12"/>
      <c r="B213" s="10" t="s">
        <v>16</v>
      </c>
      <c r="C213" s="11">
        <v>523</v>
      </c>
    </row>
    <row r="214" spans="1:3" ht="13" x14ac:dyDescent="0.15">
      <c r="A214" s="12"/>
      <c r="B214" s="10" t="s">
        <v>16</v>
      </c>
      <c r="C214" s="11">
        <v>529</v>
      </c>
    </row>
    <row r="215" spans="1:3" ht="13" x14ac:dyDescent="0.15">
      <c r="A215" s="16"/>
      <c r="B215" s="17" t="s">
        <v>16</v>
      </c>
      <c r="C215" s="11">
        <v>502</v>
      </c>
    </row>
    <row r="216" spans="1:3" ht="13" x14ac:dyDescent="0.15">
      <c r="A216" s="12"/>
      <c r="B216" s="10" t="s">
        <v>18</v>
      </c>
      <c r="C216" s="11">
        <v>513</v>
      </c>
    </row>
    <row r="217" spans="1:3" ht="13" x14ac:dyDescent="0.15">
      <c r="A217" s="15"/>
      <c r="B217" s="10" t="s">
        <v>18</v>
      </c>
      <c r="C217" s="11">
        <v>546</v>
      </c>
    </row>
    <row r="218" spans="1:3" ht="13" x14ac:dyDescent="0.15">
      <c r="A218" s="12"/>
      <c r="B218" s="10" t="s">
        <v>18</v>
      </c>
      <c r="C218" s="11">
        <v>555</v>
      </c>
    </row>
    <row r="219" spans="1:3" ht="13" x14ac:dyDescent="0.15">
      <c r="A219" s="12"/>
      <c r="B219" s="10" t="s">
        <v>18</v>
      </c>
      <c r="C219" s="11">
        <v>520</v>
      </c>
    </row>
    <row r="220" spans="1:3" ht="13" x14ac:dyDescent="0.15">
      <c r="A220" s="12"/>
      <c r="B220" s="10" t="s">
        <v>18</v>
      </c>
      <c r="C220" s="11">
        <v>494</v>
      </c>
    </row>
    <row r="221" spans="1:3" ht="13" x14ac:dyDescent="0.15">
      <c r="A221" s="12"/>
      <c r="B221" s="10" t="s">
        <v>18</v>
      </c>
      <c r="C221" s="11">
        <v>498</v>
      </c>
    </row>
    <row r="222" spans="1:3" ht="13" x14ac:dyDescent="0.15">
      <c r="A222" s="12"/>
      <c r="B222" s="10" t="s">
        <v>18</v>
      </c>
      <c r="C222" s="11">
        <v>509</v>
      </c>
    </row>
    <row r="223" spans="1:3" ht="13" x14ac:dyDescent="0.15">
      <c r="A223" s="12"/>
      <c r="B223" s="10" t="s">
        <v>18</v>
      </c>
      <c r="C223" s="11">
        <v>507</v>
      </c>
    </row>
    <row r="224" spans="1:3" ht="13" x14ac:dyDescent="0.15">
      <c r="A224" s="12"/>
      <c r="B224" s="10" t="s">
        <v>18</v>
      </c>
      <c r="C224" s="11">
        <v>513</v>
      </c>
    </row>
    <row r="225" spans="1:3" ht="13" x14ac:dyDescent="0.15">
      <c r="A225" s="12"/>
      <c r="B225" s="10" t="s">
        <v>18</v>
      </c>
      <c r="C225" s="11">
        <v>498</v>
      </c>
    </row>
    <row r="226" spans="1:3" ht="13" x14ac:dyDescent="0.15">
      <c r="A226" s="12"/>
      <c r="B226" s="10" t="s">
        <v>18</v>
      </c>
      <c r="C226" s="11">
        <v>517</v>
      </c>
    </row>
    <row r="227" spans="1:3" ht="13" x14ac:dyDescent="0.15">
      <c r="A227" s="12"/>
      <c r="B227" s="10" t="s">
        <v>18</v>
      </c>
      <c r="C227" s="11">
        <v>534</v>
      </c>
    </row>
    <row r="228" spans="1:3" ht="13" x14ac:dyDescent="0.15">
      <c r="A228" s="12"/>
      <c r="B228" s="10" t="s">
        <v>18</v>
      </c>
      <c r="C228" s="11">
        <v>515</v>
      </c>
    </row>
    <row r="229" spans="1:3" ht="13" x14ac:dyDescent="0.15">
      <c r="A229" s="12"/>
      <c r="B229" s="10" t="s">
        <v>18</v>
      </c>
      <c r="C229" s="11">
        <v>552</v>
      </c>
    </row>
    <row r="230" spans="1:3" ht="13" x14ac:dyDescent="0.15">
      <c r="A230" s="12"/>
      <c r="B230" s="10" t="s">
        <v>18</v>
      </c>
      <c r="C230" s="11">
        <v>483</v>
      </c>
    </row>
    <row r="231" spans="1:3" ht="13" x14ac:dyDescent="0.15">
      <c r="A231" s="12"/>
      <c r="B231" s="10" t="s">
        <v>18</v>
      </c>
      <c r="C231" s="11">
        <v>536</v>
      </c>
    </row>
    <row r="232" spans="1:3" ht="13" x14ac:dyDescent="0.15">
      <c r="A232" s="12"/>
      <c r="B232" s="10" t="s">
        <v>18</v>
      </c>
      <c r="C232" s="11">
        <v>520</v>
      </c>
    </row>
    <row r="233" spans="1:3" ht="13" x14ac:dyDescent="0.15">
      <c r="A233" s="12"/>
      <c r="B233" s="10" t="s">
        <v>18</v>
      </c>
    </row>
    <row r="234" spans="1:3" ht="13" x14ac:dyDescent="0.15">
      <c r="A234" s="12"/>
      <c r="B234" s="10" t="s">
        <v>18</v>
      </c>
      <c r="C234" s="11">
        <v>550</v>
      </c>
    </row>
    <row r="235" spans="1:3" ht="13" x14ac:dyDescent="0.15">
      <c r="A235" s="12"/>
      <c r="B235" s="10" t="s">
        <v>18</v>
      </c>
      <c r="C235" s="11">
        <v>471</v>
      </c>
    </row>
    <row r="236" spans="1:3" ht="13" x14ac:dyDescent="0.15">
      <c r="A236" s="12"/>
      <c r="B236" s="10" t="s">
        <v>18</v>
      </c>
      <c r="C236" s="11">
        <v>506</v>
      </c>
    </row>
    <row r="237" spans="1:3" ht="13" x14ac:dyDescent="0.15">
      <c r="A237" s="12"/>
      <c r="B237" s="10" t="s">
        <v>18</v>
      </c>
      <c r="C237" s="11">
        <v>518</v>
      </c>
    </row>
    <row r="238" spans="1:3" ht="13" x14ac:dyDescent="0.15">
      <c r="A238" s="12"/>
      <c r="B238" s="10" t="s">
        <v>18</v>
      </c>
      <c r="C238" s="11">
        <v>512</v>
      </c>
    </row>
    <row r="239" spans="1:3" ht="13" x14ac:dyDescent="0.15">
      <c r="A239" s="12"/>
      <c r="B239" s="10" t="s">
        <v>18</v>
      </c>
      <c r="C239" s="11">
        <v>527</v>
      </c>
    </row>
    <row r="240" spans="1:3" ht="13" x14ac:dyDescent="0.15">
      <c r="A240" s="12"/>
      <c r="B240" s="10" t="s">
        <v>18</v>
      </c>
      <c r="C240" s="11">
        <v>482</v>
      </c>
    </row>
    <row r="241" spans="1:3" ht="13" x14ac:dyDescent="0.15">
      <c r="A241" s="18"/>
      <c r="B241" s="17" t="s">
        <v>19</v>
      </c>
      <c r="C241" s="11">
        <v>510</v>
      </c>
    </row>
    <row r="242" spans="1:3" ht="13" x14ac:dyDescent="0.15">
      <c r="A242" s="12"/>
      <c r="B242" s="10" t="s">
        <v>19</v>
      </c>
      <c r="C242" s="11">
        <v>495</v>
      </c>
    </row>
    <row r="243" spans="1:3" ht="13" x14ac:dyDescent="0.15">
      <c r="A243" s="12"/>
      <c r="B243" s="10" t="s">
        <v>19</v>
      </c>
      <c r="C243" s="11">
        <v>515</v>
      </c>
    </row>
    <row r="244" spans="1:3" ht="13" x14ac:dyDescent="0.15">
      <c r="A244" s="12"/>
      <c r="B244" s="10" t="s">
        <v>19</v>
      </c>
      <c r="C244" s="11">
        <v>501</v>
      </c>
    </row>
    <row r="245" spans="1:3" ht="13" x14ac:dyDescent="0.15">
      <c r="A245" s="12"/>
      <c r="B245" s="10" t="s">
        <v>19</v>
      </c>
      <c r="C245" s="11">
        <v>496</v>
      </c>
    </row>
    <row r="246" spans="1:3" ht="13" x14ac:dyDescent="0.15">
      <c r="A246" s="15"/>
      <c r="B246" s="10" t="s">
        <v>19</v>
      </c>
      <c r="C246" s="11">
        <v>575</v>
      </c>
    </row>
    <row r="247" spans="1:3" ht="13" x14ac:dyDescent="0.15">
      <c r="A247" s="12"/>
      <c r="B247" s="10" t="s">
        <v>19</v>
      </c>
      <c r="C247" s="11">
        <v>549</v>
      </c>
    </row>
    <row r="248" spans="1:3" ht="13" x14ac:dyDescent="0.15">
      <c r="A248" s="12"/>
      <c r="B248" s="10" t="s">
        <v>19</v>
      </c>
      <c r="C248" s="11">
        <v>493</v>
      </c>
    </row>
    <row r="249" spans="1:3" ht="13" x14ac:dyDescent="0.15">
      <c r="A249" s="12"/>
      <c r="B249" s="10" t="s">
        <v>19</v>
      </c>
      <c r="C249" s="11">
        <v>514</v>
      </c>
    </row>
    <row r="250" spans="1:3" ht="13" x14ac:dyDescent="0.15">
      <c r="A250" s="12"/>
      <c r="B250" s="10" t="s">
        <v>19</v>
      </c>
      <c r="C250" s="11">
        <v>530</v>
      </c>
    </row>
    <row r="251" spans="1:3" ht="13" x14ac:dyDescent="0.15">
      <c r="A251" s="12"/>
      <c r="B251" s="10" t="s">
        <v>19</v>
      </c>
      <c r="C251" s="11">
        <v>552</v>
      </c>
    </row>
    <row r="252" spans="1:3" ht="13" x14ac:dyDescent="0.15">
      <c r="A252" s="12"/>
      <c r="B252" s="10" t="s">
        <v>19</v>
      </c>
      <c r="C252" s="11">
        <v>523</v>
      </c>
    </row>
    <row r="253" spans="1:3" ht="13" x14ac:dyDescent="0.15">
      <c r="A253" s="12"/>
      <c r="B253" s="10" t="s">
        <v>19</v>
      </c>
      <c r="C253" s="11">
        <v>539</v>
      </c>
    </row>
    <row r="254" spans="1:3" ht="13" x14ac:dyDescent="0.15">
      <c r="A254" s="12"/>
      <c r="B254" s="10" t="s">
        <v>19</v>
      </c>
      <c r="C254" s="11">
        <v>550</v>
      </c>
    </row>
    <row r="255" spans="1:3" ht="13" x14ac:dyDescent="0.15">
      <c r="A255" s="12"/>
      <c r="B255" s="10" t="s">
        <v>19</v>
      </c>
      <c r="C255" s="11">
        <v>497</v>
      </c>
    </row>
    <row r="256" spans="1:3" ht="13" x14ac:dyDescent="0.15">
      <c r="A256" s="12"/>
      <c r="B256" s="10" t="s">
        <v>19</v>
      </c>
      <c r="C256" s="11">
        <v>594</v>
      </c>
    </row>
    <row r="257" spans="1:3" ht="13" x14ac:dyDescent="0.15">
      <c r="A257" s="12"/>
      <c r="B257" s="10" t="s">
        <v>19</v>
      </c>
      <c r="C257" s="11">
        <v>540</v>
      </c>
    </row>
    <row r="258" spans="1:3" ht="13" x14ac:dyDescent="0.15">
      <c r="A258" s="12"/>
      <c r="B258" s="10" t="s">
        <v>19</v>
      </c>
      <c r="C258" s="11">
        <v>530</v>
      </c>
    </row>
    <row r="259" spans="1:3" ht="13" x14ac:dyDescent="0.15">
      <c r="A259" s="12"/>
      <c r="B259" s="10" t="s">
        <v>19</v>
      </c>
      <c r="C259" s="11">
        <v>520</v>
      </c>
    </row>
    <row r="260" spans="1:3" ht="13" x14ac:dyDescent="0.15">
      <c r="A260" s="9"/>
      <c r="B260" s="10" t="s">
        <v>19</v>
      </c>
      <c r="C260" s="11">
        <v>505</v>
      </c>
    </row>
    <row r="261" spans="1:3" ht="13" x14ac:dyDescent="0.15">
      <c r="A261" s="12"/>
      <c r="B261" s="10" t="s">
        <v>19</v>
      </c>
      <c r="C261" s="11">
        <v>526</v>
      </c>
    </row>
    <row r="262" spans="1:3" ht="13" x14ac:dyDescent="0.15">
      <c r="A262" s="12"/>
      <c r="B262" s="10" t="s">
        <v>19</v>
      </c>
      <c r="C262" s="11">
        <v>527</v>
      </c>
    </row>
    <row r="263" spans="1:3" ht="13" x14ac:dyDescent="0.15">
      <c r="A263" s="9"/>
      <c r="B263" s="10" t="s">
        <v>19</v>
      </c>
      <c r="C263" s="11">
        <v>501</v>
      </c>
    </row>
    <row r="264" spans="1:3" ht="13" x14ac:dyDescent="0.15">
      <c r="A264" s="12"/>
      <c r="B264" s="10" t="s">
        <v>19</v>
      </c>
      <c r="C264" s="11" t="s">
        <v>17</v>
      </c>
    </row>
    <row r="265" spans="1:3" ht="13" x14ac:dyDescent="0.15">
      <c r="A265" s="9"/>
      <c r="B265" s="10" t="s">
        <v>19</v>
      </c>
      <c r="C265" s="11">
        <v>496</v>
      </c>
    </row>
    <row r="266" spans="1:3" ht="13" x14ac:dyDescent="0.15">
      <c r="A266" s="12"/>
      <c r="B266" s="10" t="s">
        <v>19</v>
      </c>
      <c r="C266" s="11">
        <v>522</v>
      </c>
    </row>
    <row r="267" spans="1:3" ht="13" x14ac:dyDescent="0.15">
      <c r="A267" s="12"/>
      <c r="B267" s="10" t="s">
        <v>20</v>
      </c>
      <c r="C267" s="11">
        <v>508</v>
      </c>
    </row>
    <row r="268" spans="1:3" ht="13" x14ac:dyDescent="0.15">
      <c r="A268" s="12"/>
      <c r="B268" s="10" t="s">
        <v>20</v>
      </c>
      <c r="C268" s="11">
        <v>492</v>
      </c>
    </row>
    <row r="269" spans="1:3" ht="13" x14ac:dyDescent="0.15">
      <c r="A269" s="12"/>
      <c r="B269" s="10" t="s">
        <v>20</v>
      </c>
      <c r="C269" s="11">
        <v>501</v>
      </c>
    </row>
    <row r="270" spans="1:3" ht="13" x14ac:dyDescent="0.15">
      <c r="A270" s="12"/>
      <c r="B270" s="10" t="s">
        <v>20</v>
      </c>
      <c r="C270" s="11">
        <v>522</v>
      </c>
    </row>
    <row r="271" spans="1:3" ht="13" x14ac:dyDescent="0.15">
      <c r="A271" s="12"/>
      <c r="B271" s="10" t="s">
        <v>20</v>
      </c>
      <c r="C271" s="11">
        <v>540</v>
      </c>
    </row>
    <row r="272" spans="1:3" ht="13" x14ac:dyDescent="0.15">
      <c r="A272" s="12"/>
      <c r="B272" s="10" t="s">
        <v>20</v>
      </c>
      <c r="C272" s="11">
        <v>496</v>
      </c>
    </row>
    <row r="273" spans="1:3" ht="13" x14ac:dyDescent="0.15">
      <c r="A273" s="12"/>
      <c r="B273" s="10" t="s">
        <v>20</v>
      </c>
      <c r="C273" s="11">
        <v>527</v>
      </c>
    </row>
    <row r="274" spans="1:3" ht="13" x14ac:dyDescent="0.15">
      <c r="A274" s="9"/>
      <c r="B274" s="10" t="s">
        <v>20</v>
      </c>
      <c r="C274" s="11">
        <v>426</v>
      </c>
    </row>
    <row r="275" spans="1:3" ht="13" x14ac:dyDescent="0.15">
      <c r="A275" s="12"/>
      <c r="B275" s="10" t="s">
        <v>20</v>
      </c>
      <c r="C275" s="11">
        <v>524</v>
      </c>
    </row>
    <row r="276" spans="1:3" ht="13" x14ac:dyDescent="0.15">
      <c r="A276" s="9"/>
      <c r="B276" s="10" t="s">
        <v>20</v>
      </c>
      <c r="C276" s="11">
        <v>514</v>
      </c>
    </row>
    <row r="277" spans="1:3" ht="13" x14ac:dyDescent="0.15">
      <c r="A277" s="12"/>
      <c r="B277" s="10" t="s">
        <v>20</v>
      </c>
      <c r="C277" s="11">
        <v>517</v>
      </c>
    </row>
    <row r="278" spans="1:3" ht="13" x14ac:dyDescent="0.15">
      <c r="A278" s="12"/>
      <c r="B278" s="10" t="s">
        <v>20</v>
      </c>
      <c r="C278" s="11">
        <v>518</v>
      </c>
    </row>
    <row r="279" spans="1:3" ht="13" x14ac:dyDescent="0.15">
      <c r="A279" s="12"/>
      <c r="B279" s="10" t="s">
        <v>20</v>
      </c>
      <c r="C279" s="11">
        <v>530</v>
      </c>
    </row>
    <row r="280" spans="1:3" ht="13" x14ac:dyDescent="0.15">
      <c r="A280" s="12"/>
      <c r="B280" s="10" t="s">
        <v>20</v>
      </c>
      <c r="C280" s="11">
        <v>503</v>
      </c>
    </row>
    <row r="281" spans="1:3" ht="13" x14ac:dyDescent="0.15">
      <c r="A281" s="12"/>
      <c r="B281" s="10" t="s">
        <v>20</v>
      </c>
      <c r="C281" s="11">
        <v>531</v>
      </c>
    </row>
    <row r="282" spans="1:3" ht="13" x14ac:dyDescent="0.15">
      <c r="A282" s="12"/>
      <c r="B282" s="10" t="s">
        <v>20</v>
      </c>
      <c r="C282" s="11">
        <v>523</v>
      </c>
    </row>
    <row r="283" spans="1:3" ht="13" x14ac:dyDescent="0.15">
      <c r="A283" s="12"/>
      <c r="B283" s="10" t="s">
        <v>20</v>
      </c>
      <c r="C283" s="11">
        <v>522</v>
      </c>
    </row>
    <row r="284" spans="1:3" ht="13" x14ac:dyDescent="0.15">
      <c r="A284" s="12"/>
      <c r="B284" s="10" t="s">
        <v>20</v>
      </c>
      <c r="C284" s="11">
        <v>507</v>
      </c>
    </row>
    <row r="285" spans="1:3" ht="13" x14ac:dyDescent="0.15">
      <c r="A285" s="12"/>
      <c r="B285" s="10" t="s">
        <v>20</v>
      </c>
      <c r="C285" s="11">
        <v>522</v>
      </c>
    </row>
    <row r="286" spans="1:3" ht="13" x14ac:dyDescent="0.15">
      <c r="A286" s="9"/>
      <c r="B286" s="10" t="s">
        <v>20</v>
      </c>
      <c r="C286" s="11">
        <v>544</v>
      </c>
    </row>
    <row r="287" spans="1:3" ht="13" x14ac:dyDescent="0.15">
      <c r="A287" s="12"/>
      <c r="B287" s="10" t="s">
        <v>20</v>
      </c>
      <c r="C287" s="11">
        <v>517</v>
      </c>
    </row>
    <row r="288" spans="1:3" ht="13" x14ac:dyDescent="0.15">
      <c r="A288" s="12"/>
      <c r="B288" s="10" t="s">
        <v>20</v>
      </c>
      <c r="C288" s="11">
        <v>521</v>
      </c>
    </row>
    <row r="289" spans="1:3" ht="13" x14ac:dyDescent="0.15">
      <c r="A289" s="9"/>
      <c r="B289" s="10" t="s">
        <v>20</v>
      </c>
      <c r="C289" s="11">
        <v>463</v>
      </c>
    </row>
    <row r="290" spans="1:3" ht="13" x14ac:dyDescent="0.15">
      <c r="A290" s="12"/>
      <c r="B290" s="10" t="s">
        <v>20</v>
      </c>
      <c r="C290" s="11">
        <v>528</v>
      </c>
    </row>
    <row r="291" spans="1:3" ht="13" x14ac:dyDescent="0.15">
      <c r="A291" s="9"/>
      <c r="B291" s="10" t="s">
        <v>20</v>
      </c>
      <c r="C291" s="11">
        <v>482</v>
      </c>
    </row>
    <row r="292" spans="1:3" ht="13" x14ac:dyDescent="0.15">
      <c r="A292" s="12"/>
      <c r="B292" s="10" t="s">
        <v>21</v>
      </c>
      <c r="C292" s="11">
        <v>509</v>
      </c>
    </row>
    <row r="293" spans="1:3" ht="13" x14ac:dyDescent="0.15">
      <c r="A293" s="12"/>
      <c r="B293" s="10" t="s">
        <v>21</v>
      </c>
      <c r="C293" s="11">
        <v>554</v>
      </c>
    </row>
    <row r="294" spans="1:3" ht="13" x14ac:dyDescent="0.15">
      <c r="A294" s="12"/>
      <c r="B294" s="10" t="s">
        <v>21</v>
      </c>
      <c r="C294" s="11">
        <v>531</v>
      </c>
    </row>
    <row r="295" spans="1:3" ht="13" x14ac:dyDescent="0.15">
      <c r="A295" s="15"/>
      <c r="B295" s="10" t="s">
        <v>21</v>
      </c>
      <c r="C295" s="11">
        <v>550</v>
      </c>
    </row>
    <row r="296" spans="1:3" ht="13" x14ac:dyDescent="0.15">
      <c r="A296" s="12"/>
      <c r="B296" s="10" t="s">
        <v>21</v>
      </c>
      <c r="C296" s="11">
        <v>482</v>
      </c>
    </row>
    <row r="297" spans="1:3" ht="13" x14ac:dyDescent="0.15">
      <c r="A297" s="12"/>
      <c r="B297" s="10" t="s">
        <v>21</v>
      </c>
      <c r="C297" s="11">
        <v>519</v>
      </c>
    </row>
    <row r="298" spans="1:3" ht="13" x14ac:dyDescent="0.15">
      <c r="A298" s="12"/>
      <c r="B298" s="10" t="s">
        <v>21</v>
      </c>
      <c r="C298" s="11">
        <v>487</v>
      </c>
    </row>
    <row r="299" spans="1:3" ht="13" x14ac:dyDescent="0.15">
      <c r="A299" s="12"/>
      <c r="B299" s="10" t="s">
        <v>21</v>
      </c>
      <c r="C299" s="11">
        <v>471</v>
      </c>
    </row>
    <row r="300" spans="1:3" ht="13" x14ac:dyDescent="0.15">
      <c r="A300" s="15"/>
      <c r="B300" s="10" t="s">
        <v>21</v>
      </c>
      <c r="C300" s="11">
        <v>533</v>
      </c>
    </row>
    <row r="301" spans="1:3" ht="13" x14ac:dyDescent="0.15">
      <c r="A301" s="12"/>
      <c r="B301" s="10" t="s">
        <v>21</v>
      </c>
      <c r="C301" s="11">
        <v>485</v>
      </c>
    </row>
    <row r="302" spans="1:3" ht="13" x14ac:dyDescent="0.15">
      <c r="A302" s="12"/>
      <c r="B302" s="10" t="s">
        <v>21</v>
      </c>
      <c r="C302" s="11">
        <v>481</v>
      </c>
    </row>
    <row r="303" spans="1:3" ht="13" x14ac:dyDescent="0.15">
      <c r="A303" s="12"/>
      <c r="B303" s="10" t="s">
        <v>21</v>
      </c>
      <c r="C303" s="11">
        <v>495</v>
      </c>
    </row>
    <row r="304" spans="1:3" ht="13" x14ac:dyDescent="0.15">
      <c r="A304" s="12"/>
      <c r="B304" s="10" t="s">
        <v>21</v>
      </c>
      <c r="C304" s="11">
        <v>492</v>
      </c>
    </row>
    <row r="305" spans="1:4" ht="13" x14ac:dyDescent="0.15">
      <c r="A305" s="12"/>
      <c r="B305" s="10" t="s">
        <v>21</v>
      </c>
      <c r="C305" s="11">
        <v>505</v>
      </c>
    </row>
    <row r="306" spans="1:4" ht="13" x14ac:dyDescent="0.15">
      <c r="A306" s="12"/>
      <c r="B306" s="10" t="s">
        <v>21</v>
      </c>
      <c r="C306" s="11">
        <v>565</v>
      </c>
    </row>
    <row r="307" spans="1:4" ht="13" x14ac:dyDescent="0.15">
      <c r="A307" s="12"/>
      <c r="B307" s="10" t="s">
        <v>21</v>
      </c>
      <c r="C307" s="11">
        <v>521</v>
      </c>
    </row>
    <row r="308" spans="1:4" ht="13" x14ac:dyDescent="0.15">
      <c r="A308" s="12"/>
      <c r="B308" s="10" t="s">
        <v>21</v>
      </c>
      <c r="C308" s="11">
        <v>541</v>
      </c>
    </row>
    <row r="309" spans="1:4" ht="13" x14ac:dyDescent="0.15">
      <c r="A309" s="12"/>
      <c r="B309" s="10" t="s">
        <v>21</v>
      </c>
      <c r="C309" s="11">
        <v>525</v>
      </c>
    </row>
    <row r="310" spans="1:4" ht="13" x14ac:dyDescent="0.15">
      <c r="A310" s="12"/>
      <c r="B310" s="10" t="s">
        <v>21</v>
      </c>
      <c r="C310" s="11">
        <v>470</v>
      </c>
    </row>
    <row r="311" spans="1:4" ht="13" x14ac:dyDescent="0.15">
      <c r="A311" s="12"/>
      <c r="B311" s="10" t="s">
        <v>21</v>
      </c>
      <c r="C311" s="11">
        <v>518</v>
      </c>
    </row>
    <row r="312" spans="1:4" ht="13" x14ac:dyDescent="0.15">
      <c r="A312" s="12"/>
      <c r="B312" s="10" t="s">
        <v>21</v>
      </c>
    </row>
    <row r="313" spans="1:4" ht="13" x14ac:dyDescent="0.15">
      <c r="A313" s="12"/>
      <c r="B313" s="10" t="s">
        <v>21</v>
      </c>
      <c r="C313" s="11">
        <v>504</v>
      </c>
    </row>
    <row r="314" spans="1:4" ht="13" x14ac:dyDescent="0.15">
      <c r="A314" s="12"/>
      <c r="B314" s="10" t="s">
        <v>21</v>
      </c>
      <c r="C314" s="11">
        <v>525</v>
      </c>
    </row>
    <row r="315" spans="1:4" ht="13" x14ac:dyDescent="0.15">
      <c r="A315" s="19"/>
      <c r="B315" s="17" t="s">
        <v>21</v>
      </c>
      <c r="C315" s="11">
        <v>599</v>
      </c>
    </row>
    <row r="316" spans="1:4" ht="13" x14ac:dyDescent="0.15">
      <c r="A316" s="12"/>
      <c r="B316" s="10" t="s">
        <v>21</v>
      </c>
      <c r="C316" s="11">
        <v>539</v>
      </c>
    </row>
    <row r="317" spans="1:4" ht="13" x14ac:dyDescent="0.15">
      <c r="A317" s="12"/>
      <c r="B317" s="10" t="s">
        <v>21</v>
      </c>
      <c r="C317" s="11">
        <v>554</v>
      </c>
    </row>
    <row r="318" spans="1:4" ht="13" x14ac:dyDescent="0.15">
      <c r="A318" s="12"/>
      <c r="B318" s="10" t="s">
        <v>22</v>
      </c>
      <c r="C318" s="11">
        <v>508</v>
      </c>
      <c r="D318" s="11"/>
    </row>
    <row r="319" spans="1:4" ht="13" x14ac:dyDescent="0.15">
      <c r="A319" s="12"/>
      <c r="B319" s="10" t="s">
        <v>22</v>
      </c>
      <c r="C319" s="11">
        <v>526</v>
      </c>
    </row>
    <row r="320" spans="1:4" ht="13" x14ac:dyDescent="0.15">
      <c r="A320" s="12"/>
      <c r="B320" s="10" t="s">
        <v>22</v>
      </c>
      <c r="C320" s="11">
        <v>524</v>
      </c>
    </row>
    <row r="321" spans="1:3" ht="13" x14ac:dyDescent="0.15">
      <c r="A321" s="9"/>
      <c r="B321" s="10" t="s">
        <v>22</v>
      </c>
      <c r="C321" s="11">
        <v>510</v>
      </c>
    </row>
    <row r="322" spans="1:3" ht="13" x14ac:dyDescent="0.15">
      <c r="A322" s="12"/>
      <c r="B322" s="10" t="s">
        <v>22</v>
      </c>
      <c r="C322" s="11">
        <v>509</v>
      </c>
    </row>
    <row r="323" spans="1:3" ht="13" x14ac:dyDescent="0.15">
      <c r="A323" s="12"/>
      <c r="B323" s="10" t="s">
        <v>22</v>
      </c>
      <c r="C323" s="11">
        <v>517</v>
      </c>
    </row>
    <row r="324" spans="1:3" ht="13" x14ac:dyDescent="0.15">
      <c r="A324" s="9"/>
      <c r="B324" s="10" t="s">
        <v>22</v>
      </c>
      <c r="C324" s="11">
        <v>479</v>
      </c>
    </row>
    <row r="325" spans="1:3" ht="13" x14ac:dyDescent="0.15">
      <c r="A325" s="12"/>
      <c r="B325" s="10" t="s">
        <v>22</v>
      </c>
      <c r="C325" s="11">
        <v>518</v>
      </c>
    </row>
    <row r="326" spans="1:3" ht="13" x14ac:dyDescent="0.15">
      <c r="A326" s="9"/>
      <c r="B326" s="10" t="s">
        <v>22</v>
      </c>
      <c r="C326" s="11">
        <v>505</v>
      </c>
    </row>
    <row r="327" spans="1:3" ht="13" x14ac:dyDescent="0.15">
      <c r="A327" s="12"/>
      <c r="B327" s="10" t="s">
        <v>22</v>
      </c>
      <c r="C327" s="11">
        <v>483</v>
      </c>
    </row>
    <row r="328" spans="1:3" ht="13" x14ac:dyDescent="0.15">
      <c r="A328" s="12"/>
      <c r="B328" s="10" t="s">
        <v>22</v>
      </c>
    </row>
    <row r="329" spans="1:3" ht="13" x14ac:dyDescent="0.15">
      <c r="A329" s="12"/>
      <c r="B329" s="10" t="s">
        <v>22</v>
      </c>
      <c r="C329" s="11">
        <v>535</v>
      </c>
    </row>
    <row r="330" spans="1:3" ht="13" x14ac:dyDescent="0.15">
      <c r="A330" s="9"/>
      <c r="B330" s="10" t="s">
        <v>22</v>
      </c>
      <c r="C330" s="11">
        <v>466</v>
      </c>
    </row>
    <row r="331" spans="1:3" ht="13" x14ac:dyDescent="0.15">
      <c r="A331" s="12"/>
      <c r="B331" s="10" t="s">
        <v>22</v>
      </c>
      <c r="C331" s="11">
        <v>575</v>
      </c>
    </row>
    <row r="332" spans="1:3" ht="13" x14ac:dyDescent="0.15">
      <c r="A332" s="12"/>
      <c r="B332" s="10" t="s">
        <v>22</v>
      </c>
      <c r="C332" s="11">
        <v>601</v>
      </c>
    </row>
    <row r="333" spans="1:3" ht="13" x14ac:dyDescent="0.15">
      <c r="A333" s="12"/>
      <c r="B333" s="10" t="s">
        <v>22</v>
      </c>
      <c r="C333" s="11">
        <v>498</v>
      </c>
    </row>
    <row r="334" spans="1:3" ht="13" x14ac:dyDescent="0.15">
      <c r="A334" s="12"/>
      <c r="B334" s="10" t="s">
        <v>22</v>
      </c>
      <c r="C334" s="11">
        <v>519</v>
      </c>
    </row>
    <row r="335" spans="1:3" ht="13" x14ac:dyDescent="0.15">
      <c r="A335" s="9"/>
      <c r="B335" s="10" t="s">
        <v>22</v>
      </c>
      <c r="C335" s="11">
        <v>502</v>
      </c>
    </row>
    <row r="336" spans="1:3" ht="13" x14ac:dyDescent="0.15">
      <c r="A336" s="12"/>
      <c r="B336" s="10" t="s">
        <v>22</v>
      </c>
      <c r="C336" s="11">
        <v>565</v>
      </c>
    </row>
    <row r="337" spans="1:4" ht="13" x14ac:dyDescent="0.15">
      <c r="A337" s="9"/>
      <c r="B337" s="10" t="s">
        <v>22</v>
      </c>
      <c r="C337" s="11">
        <v>489</v>
      </c>
    </row>
    <row r="338" spans="1:4" ht="13" x14ac:dyDescent="0.15">
      <c r="A338" s="12"/>
      <c r="B338" s="10" t="s">
        <v>22</v>
      </c>
      <c r="C338" s="11">
        <v>461</v>
      </c>
    </row>
    <row r="339" spans="1:4" ht="13" x14ac:dyDescent="0.15">
      <c r="A339" s="12"/>
      <c r="B339" s="10" t="s">
        <v>22</v>
      </c>
      <c r="C339" s="11">
        <v>497</v>
      </c>
    </row>
    <row r="340" spans="1:4" ht="13" x14ac:dyDescent="0.15">
      <c r="A340" s="12"/>
      <c r="B340" s="10" t="s">
        <v>22</v>
      </c>
      <c r="C340" s="11">
        <v>505</v>
      </c>
    </row>
    <row r="341" spans="1:4" ht="13" x14ac:dyDescent="0.15">
      <c r="A341" s="12"/>
      <c r="B341" s="10" t="s">
        <v>22</v>
      </c>
      <c r="C341" s="11">
        <v>542</v>
      </c>
    </row>
    <row r="342" spans="1:4" ht="13" x14ac:dyDescent="0.15">
      <c r="A342" s="12"/>
      <c r="B342" s="10" t="s">
        <v>22</v>
      </c>
      <c r="C342" s="11">
        <v>571</v>
      </c>
      <c r="D342" s="11"/>
    </row>
    <row r="343" spans="1:4" ht="13" x14ac:dyDescent="0.15">
      <c r="A343" s="9"/>
      <c r="B343" s="10" t="s">
        <v>23</v>
      </c>
      <c r="C343" s="11">
        <v>465</v>
      </c>
    </row>
    <row r="344" spans="1:4" ht="13" x14ac:dyDescent="0.15">
      <c r="A344" s="12"/>
      <c r="B344" s="10" t="s">
        <v>23</v>
      </c>
      <c r="C344" s="11">
        <v>540</v>
      </c>
    </row>
    <row r="345" spans="1:4" ht="13" x14ac:dyDescent="0.15">
      <c r="A345" s="12"/>
      <c r="B345" s="10" t="s">
        <v>23</v>
      </c>
      <c r="C345" s="11">
        <v>530</v>
      </c>
    </row>
    <row r="346" spans="1:4" ht="13" x14ac:dyDescent="0.15">
      <c r="A346" s="12"/>
      <c r="B346" s="10" t="s">
        <v>23</v>
      </c>
      <c r="C346" s="11">
        <v>523</v>
      </c>
    </row>
    <row r="347" spans="1:4" ht="13" x14ac:dyDescent="0.15">
      <c r="A347" s="12"/>
      <c r="B347" s="10" t="s">
        <v>23</v>
      </c>
      <c r="C347" s="11">
        <v>516</v>
      </c>
    </row>
    <row r="348" spans="1:4" ht="13" x14ac:dyDescent="0.15">
      <c r="A348" s="12"/>
      <c r="B348" s="10" t="s">
        <v>23</v>
      </c>
      <c r="C348" s="11">
        <v>460</v>
      </c>
    </row>
    <row r="349" spans="1:4" ht="13" x14ac:dyDescent="0.15">
      <c r="A349" s="12"/>
      <c r="B349" s="10" t="s">
        <v>23</v>
      </c>
      <c r="C349" s="11">
        <v>467</v>
      </c>
    </row>
    <row r="350" spans="1:4" ht="13" x14ac:dyDescent="0.15">
      <c r="A350" s="20"/>
      <c r="B350" s="10" t="s">
        <v>23</v>
      </c>
      <c r="C350" s="11">
        <v>535</v>
      </c>
    </row>
    <row r="351" spans="1:4" ht="13" x14ac:dyDescent="0.15">
      <c r="A351" s="12"/>
      <c r="B351" s="10" t="s">
        <v>23</v>
      </c>
      <c r="C351" s="11">
        <v>596</v>
      </c>
    </row>
    <row r="352" spans="1:4" ht="13" x14ac:dyDescent="0.15">
      <c r="A352" s="12"/>
      <c r="B352" s="10" t="s">
        <v>23</v>
      </c>
      <c r="C352" s="11">
        <v>513</v>
      </c>
    </row>
    <row r="353" spans="1:3" ht="13" x14ac:dyDescent="0.15">
      <c r="A353" s="9"/>
      <c r="B353" s="10" t="s">
        <v>23</v>
      </c>
      <c r="C353" s="11">
        <v>469</v>
      </c>
    </row>
    <row r="354" spans="1:3" ht="13" x14ac:dyDescent="0.15">
      <c r="A354" s="12"/>
      <c r="B354" s="10" t="s">
        <v>23</v>
      </c>
      <c r="C354" s="11">
        <v>447</v>
      </c>
    </row>
    <row r="355" spans="1:3" ht="13" x14ac:dyDescent="0.15">
      <c r="A355" s="12"/>
      <c r="B355" s="10" t="s">
        <v>23</v>
      </c>
      <c r="C355" s="11">
        <v>543</v>
      </c>
    </row>
    <row r="356" spans="1:3" ht="13" x14ac:dyDescent="0.15">
      <c r="A356" s="12"/>
      <c r="B356" s="10" t="s">
        <v>23</v>
      </c>
      <c r="C356" s="11">
        <v>505</v>
      </c>
    </row>
    <row r="357" spans="1:3" ht="13" x14ac:dyDescent="0.15">
      <c r="A357" s="12"/>
      <c r="B357" s="10" t="s">
        <v>23</v>
      </c>
      <c r="C357" s="11">
        <v>506</v>
      </c>
    </row>
    <row r="358" spans="1:3" ht="13" x14ac:dyDescent="0.15">
      <c r="A358" s="9"/>
      <c r="B358" s="10" t="s">
        <v>23</v>
      </c>
      <c r="C358" s="11">
        <v>465</v>
      </c>
    </row>
    <row r="359" spans="1:3" ht="13" x14ac:dyDescent="0.15">
      <c r="A359" s="12"/>
      <c r="B359" s="10" t="s">
        <v>23</v>
      </c>
      <c r="C359" s="11">
        <v>496</v>
      </c>
    </row>
    <row r="360" spans="1:3" ht="13" x14ac:dyDescent="0.15">
      <c r="A360" s="12"/>
      <c r="B360" s="10" t="s">
        <v>23</v>
      </c>
      <c r="C360" s="11">
        <v>535</v>
      </c>
    </row>
    <row r="361" spans="1:3" ht="13" x14ac:dyDescent="0.15">
      <c r="A361" s="12"/>
      <c r="B361" s="10" t="s">
        <v>23</v>
      </c>
      <c r="C361" s="11">
        <v>485</v>
      </c>
    </row>
    <row r="362" spans="1:3" ht="13" x14ac:dyDescent="0.15">
      <c r="A362" s="12"/>
      <c r="B362" s="10" t="s">
        <v>23</v>
      </c>
      <c r="C362" s="11">
        <v>517</v>
      </c>
    </row>
    <row r="363" spans="1:3" ht="13" x14ac:dyDescent="0.15">
      <c r="A363" s="12"/>
      <c r="B363" s="10" t="s">
        <v>23</v>
      </c>
      <c r="C363" s="11">
        <v>515</v>
      </c>
    </row>
    <row r="364" spans="1:3" ht="13" x14ac:dyDescent="0.15">
      <c r="A364" s="12"/>
      <c r="B364" s="10" t="s">
        <v>23</v>
      </c>
      <c r="C364" s="11">
        <v>560</v>
      </c>
    </row>
    <row r="365" spans="1:3" ht="13" x14ac:dyDescent="0.15">
      <c r="A365" s="12"/>
      <c r="B365" s="10" t="s">
        <v>23</v>
      </c>
      <c r="C365" s="11">
        <v>478</v>
      </c>
    </row>
    <row r="366" spans="1:3" ht="13" x14ac:dyDescent="0.15">
      <c r="A366" s="9"/>
      <c r="B366" s="10" t="s">
        <v>23</v>
      </c>
      <c r="C366" s="11">
        <v>523</v>
      </c>
    </row>
    <row r="367" spans="1:3" ht="13" x14ac:dyDescent="0.15">
      <c r="A367" s="12"/>
      <c r="B367" s="10" t="s">
        <v>24</v>
      </c>
      <c r="C367" s="11">
        <v>500</v>
      </c>
    </row>
    <row r="368" spans="1:3" ht="13" x14ac:dyDescent="0.15">
      <c r="A368" s="12"/>
      <c r="B368" s="10" t="s">
        <v>24</v>
      </c>
    </row>
    <row r="369" spans="1:3" ht="13" x14ac:dyDescent="0.15">
      <c r="A369" s="12"/>
      <c r="B369" s="10" t="s">
        <v>24</v>
      </c>
      <c r="C369" s="11">
        <v>527</v>
      </c>
    </row>
    <row r="370" spans="1:3" ht="13" x14ac:dyDescent="0.15">
      <c r="A370" s="12"/>
      <c r="B370" s="10" t="s">
        <v>24</v>
      </c>
      <c r="C370" s="11">
        <v>501</v>
      </c>
    </row>
    <row r="371" spans="1:3" ht="13" x14ac:dyDescent="0.15">
      <c r="A371" s="12"/>
      <c r="B371" s="10" t="s">
        <v>24</v>
      </c>
      <c r="C371" s="11">
        <v>548</v>
      </c>
    </row>
    <row r="372" spans="1:3" ht="13" x14ac:dyDescent="0.15">
      <c r="A372" s="12"/>
      <c r="B372" s="10" t="s">
        <v>24</v>
      </c>
      <c r="C372" s="11">
        <v>519</v>
      </c>
    </row>
    <row r="373" spans="1:3" ht="13" x14ac:dyDescent="0.15">
      <c r="A373" s="12"/>
      <c r="B373" s="10" t="s">
        <v>24</v>
      </c>
      <c r="C373" s="11">
        <v>510</v>
      </c>
    </row>
    <row r="374" spans="1:3" ht="13" x14ac:dyDescent="0.15">
      <c r="A374" s="12"/>
      <c r="B374" s="10" t="s">
        <v>24</v>
      </c>
      <c r="C374" s="11">
        <v>548</v>
      </c>
    </row>
    <row r="375" spans="1:3" ht="13" x14ac:dyDescent="0.15">
      <c r="A375" s="12"/>
      <c r="B375" s="10" t="s">
        <v>24</v>
      </c>
      <c r="C375" s="11">
        <v>520</v>
      </c>
    </row>
    <row r="376" spans="1:3" ht="13" x14ac:dyDescent="0.15">
      <c r="A376" s="15"/>
      <c r="B376" s="10" t="s">
        <v>24</v>
      </c>
      <c r="C376" s="11">
        <v>546</v>
      </c>
    </row>
    <row r="377" spans="1:3" ht="13" x14ac:dyDescent="0.15">
      <c r="A377" s="12"/>
      <c r="B377" s="10" t="s">
        <v>24</v>
      </c>
      <c r="C377" s="11">
        <v>480</v>
      </c>
    </row>
    <row r="378" spans="1:3" ht="13" x14ac:dyDescent="0.15">
      <c r="A378" s="12"/>
      <c r="B378" s="10" t="s">
        <v>24</v>
      </c>
      <c r="C378" s="11">
        <v>504</v>
      </c>
    </row>
    <row r="379" spans="1:3" ht="13" x14ac:dyDescent="0.15">
      <c r="A379" s="12"/>
      <c r="B379" s="10" t="s">
        <v>24</v>
      </c>
    </row>
    <row r="380" spans="1:3" ht="13" x14ac:dyDescent="0.15">
      <c r="A380" s="12"/>
      <c r="B380" s="10" t="s">
        <v>24</v>
      </c>
      <c r="C380" s="11">
        <v>526</v>
      </c>
    </row>
    <row r="381" spans="1:3" ht="13" x14ac:dyDescent="0.15">
      <c r="A381" s="15"/>
      <c r="B381" s="10" t="s">
        <v>24</v>
      </c>
      <c r="C381" s="11">
        <v>558</v>
      </c>
    </row>
    <row r="382" spans="1:3" ht="13" x14ac:dyDescent="0.15">
      <c r="A382" s="12"/>
      <c r="B382" s="10" t="s">
        <v>24</v>
      </c>
    </row>
    <row r="383" spans="1:3" ht="13" x14ac:dyDescent="0.15">
      <c r="A383" s="12"/>
      <c r="B383" s="10" t="s">
        <v>24</v>
      </c>
      <c r="C383" s="11">
        <v>478</v>
      </c>
    </row>
    <row r="384" spans="1:3" ht="13" x14ac:dyDescent="0.15">
      <c r="A384" s="12"/>
      <c r="B384" s="10" t="s">
        <v>24</v>
      </c>
      <c r="C384" s="11">
        <v>542</v>
      </c>
    </row>
    <row r="385" spans="1:4" ht="13" x14ac:dyDescent="0.15">
      <c r="A385" s="12"/>
      <c r="B385" s="10" t="s">
        <v>24</v>
      </c>
      <c r="C385" s="11">
        <v>545</v>
      </c>
    </row>
    <row r="386" spans="1:4" ht="13" x14ac:dyDescent="0.15">
      <c r="A386" s="12"/>
      <c r="B386" s="10" t="s">
        <v>24</v>
      </c>
      <c r="C386" s="11">
        <v>510</v>
      </c>
    </row>
    <row r="387" spans="1:4" ht="13" x14ac:dyDescent="0.15">
      <c r="A387" s="12"/>
      <c r="B387" s="10" t="s">
        <v>24</v>
      </c>
      <c r="C387" s="11">
        <v>488</v>
      </c>
    </row>
    <row r="388" spans="1:4" ht="13" x14ac:dyDescent="0.15">
      <c r="A388" s="12"/>
      <c r="B388" s="10" t="s">
        <v>24</v>
      </c>
      <c r="C388" s="11">
        <v>484</v>
      </c>
    </row>
    <row r="389" spans="1:4" ht="13" x14ac:dyDescent="0.15">
      <c r="A389" s="12"/>
      <c r="B389" s="10" t="s">
        <v>24</v>
      </c>
      <c r="C389" s="11">
        <v>528</v>
      </c>
    </row>
    <row r="390" spans="1:4" ht="13" x14ac:dyDescent="0.15">
      <c r="A390" s="21"/>
      <c r="B390" s="17" t="s">
        <v>25</v>
      </c>
      <c r="C390" s="11">
        <v>499</v>
      </c>
    </row>
    <row r="391" spans="1:4" ht="13" x14ac:dyDescent="0.15">
      <c r="A391" s="12"/>
      <c r="B391" s="10" t="s">
        <v>25</v>
      </c>
      <c r="C391" s="11">
        <v>491</v>
      </c>
    </row>
    <row r="392" spans="1:4" ht="13" x14ac:dyDescent="0.15">
      <c r="A392" s="9"/>
      <c r="B392" s="10" t="s">
        <v>25</v>
      </c>
      <c r="C392" s="11">
        <v>516</v>
      </c>
    </row>
    <row r="393" spans="1:4" ht="13" x14ac:dyDescent="0.15">
      <c r="A393" s="12"/>
      <c r="B393" s="10" t="s">
        <v>25</v>
      </c>
      <c r="C393" s="11">
        <v>535</v>
      </c>
    </row>
    <row r="394" spans="1:4" ht="13" x14ac:dyDescent="0.15">
      <c r="A394" s="12"/>
      <c r="B394" s="10" t="s">
        <v>25</v>
      </c>
      <c r="C394" s="11">
        <v>515</v>
      </c>
    </row>
    <row r="395" spans="1:4" ht="13" x14ac:dyDescent="0.15">
      <c r="A395" s="12"/>
      <c r="B395" s="10" t="s">
        <v>25</v>
      </c>
      <c r="C395" s="11">
        <v>549</v>
      </c>
    </row>
    <row r="396" spans="1:4" ht="13" x14ac:dyDescent="0.15">
      <c r="A396" s="12"/>
      <c r="B396" s="10" t="s">
        <v>25</v>
      </c>
      <c r="C396" s="11">
        <v>526</v>
      </c>
      <c r="D396" s="11"/>
    </row>
    <row r="397" spans="1:4" ht="13" x14ac:dyDescent="0.15">
      <c r="A397" s="9"/>
      <c r="B397" s="10" t="s">
        <v>25</v>
      </c>
      <c r="C397" s="11">
        <v>500</v>
      </c>
    </row>
    <row r="398" spans="1:4" ht="13" x14ac:dyDescent="0.15">
      <c r="A398" s="12"/>
      <c r="B398" s="10" t="s">
        <v>25</v>
      </c>
      <c r="C398" s="11">
        <v>559</v>
      </c>
    </row>
    <row r="399" spans="1:4" ht="13" x14ac:dyDescent="0.15">
      <c r="A399" s="9"/>
      <c r="B399" s="10" t="s">
        <v>25</v>
      </c>
      <c r="C399" s="11">
        <v>505</v>
      </c>
    </row>
    <row r="400" spans="1:4" ht="13" x14ac:dyDescent="0.15">
      <c r="A400" s="12"/>
      <c r="B400" s="10" t="s">
        <v>25</v>
      </c>
      <c r="C400" s="11">
        <v>523</v>
      </c>
    </row>
    <row r="401" spans="1:3" ht="13" x14ac:dyDescent="0.15">
      <c r="A401" s="12"/>
      <c r="B401" s="10" t="s">
        <v>25</v>
      </c>
      <c r="C401" s="11">
        <v>484</v>
      </c>
    </row>
    <row r="402" spans="1:3" ht="13" x14ac:dyDescent="0.15">
      <c r="A402" s="12"/>
      <c r="B402" s="10" t="s">
        <v>25</v>
      </c>
      <c r="C402" s="11">
        <v>534</v>
      </c>
    </row>
    <row r="403" spans="1:3" ht="13" x14ac:dyDescent="0.15">
      <c r="A403" s="12"/>
      <c r="B403" s="10" t="s">
        <v>25</v>
      </c>
      <c r="C403" s="11">
        <v>538</v>
      </c>
    </row>
    <row r="404" spans="1:3" ht="13" x14ac:dyDescent="0.15">
      <c r="A404" s="12"/>
      <c r="B404" s="10" t="s">
        <v>25</v>
      </c>
      <c r="C404" s="11">
        <v>517</v>
      </c>
    </row>
    <row r="405" spans="1:3" ht="13" x14ac:dyDescent="0.15">
      <c r="A405" s="12"/>
      <c r="B405" s="10" t="s">
        <v>25</v>
      </c>
      <c r="C405" s="11">
        <v>506</v>
      </c>
    </row>
    <row r="406" spans="1:3" ht="13" x14ac:dyDescent="0.15">
      <c r="A406" s="12"/>
      <c r="B406" s="10" t="s">
        <v>25</v>
      </c>
      <c r="C406" s="11">
        <v>536</v>
      </c>
    </row>
    <row r="407" spans="1:3" ht="13" x14ac:dyDescent="0.15">
      <c r="A407" s="12"/>
      <c r="B407" s="10" t="s">
        <v>25</v>
      </c>
      <c r="C407" s="11">
        <v>508</v>
      </c>
    </row>
    <row r="408" spans="1:3" ht="13" x14ac:dyDescent="0.15">
      <c r="A408" s="12"/>
      <c r="B408" s="10" t="s">
        <v>25</v>
      </c>
      <c r="C408" s="11">
        <v>542</v>
      </c>
    </row>
    <row r="409" spans="1:3" ht="13" x14ac:dyDescent="0.15">
      <c r="A409" s="12"/>
      <c r="B409" s="10" t="s">
        <v>25</v>
      </c>
      <c r="C409" s="11">
        <v>542</v>
      </c>
    </row>
    <row r="410" spans="1:3" ht="13" x14ac:dyDescent="0.15">
      <c r="A410" s="12"/>
      <c r="B410" s="10" t="s">
        <v>25</v>
      </c>
      <c r="C410" s="11">
        <v>491</v>
      </c>
    </row>
    <row r="411" spans="1:3" ht="13" x14ac:dyDescent="0.15">
      <c r="A411" s="12"/>
      <c r="B411" s="10" t="s">
        <v>25</v>
      </c>
      <c r="C411" s="11">
        <v>555</v>
      </c>
    </row>
    <row r="412" spans="1:3" ht="13" x14ac:dyDescent="0.15">
      <c r="A412" s="12"/>
      <c r="B412" s="10" t="s">
        <v>25</v>
      </c>
      <c r="C412" s="11">
        <v>476</v>
      </c>
    </row>
    <row r="413" spans="1:3" ht="13" x14ac:dyDescent="0.15">
      <c r="A413" s="12"/>
      <c r="B413" s="10" t="s">
        <v>25</v>
      </c>
      <c r="C413" s="11">
        <v>506</v>
      </c>
    </row>
    <row r="414" spans="1:3" ht="13" x14ac:dyDescent="0.15">
      <c r="A414" s="12"/>
      <c r="B414" s="10" t="s">
        <v>25</v>
      </c>
      <c r="C414" s="11">
        <v>536</v>
      </c>
    </row>
    <row r="415" spans="1:3" ht="13" x14ac:dyDescent="0.15">
      <c r="A415" s="12"/>
      <c r="B415" s="10" t="s">
        <v>26</v>
      </c>
      <c r="C415" s="11">
        <v>507</v>
      </c>
    </row>
    <row r="416" spans="1:3" ht="13" x14ac:dyDescent="0.15">
      <c r="A416" s="12"/>
      <c r="B416" s="10" t="s">
        <v>26</v>
      </c>
      <c r="C416" s="11">
        <v>542</v>
      </c>
    </row>
    <row r="417" spans="1:3" ht="13" x14ac:dyDescent="0.15">
      <c r="A417" s="12"/>
      <c r="B417" s="10" t="s">
        <v>26</v>
      </c>
      <c r="C417" s="11">
        <v>526</v>
      </c>
    </row>
    <row r="418" spans="1:3" ht="13" x14ac:dyDescent="0.15">
      <c r="A418" s="12"/>
      <c r="B418" s="10" t="s">
        <v>26</v>
      </c>
      <c r="C418" s="11">
        <v>514</v>
      </c>
    </row>
    <row r="419" spans="1:3" ht="13" x14ac:dyDescent="0.15">
      <c r="A419" s="12"/>
      <c r="B419" s="10" t="s">
        <v>26</v>
      </c>
      <c r="C419" s="11">
        <v>495</v>
      </c>
    </row>
    <row r="420" spans="1:3" ht="13" x14ac:dyDescent="0.15">
      <c r="A420" s="12"/>
      <c r="B420" s="10" t="s">
        <v>26</v>
      </c>
      <c r="C420" s="11">
        <v>502</v>
      </c>
    </row>
    <row r="421" spans="1:3" ht="13" x14ac:dyDescent="0.15">
      <c r="A421" s="12"/>
      <c r="B421" s="10" t="s">
        <v>26</v>
      </c>
      <c r="C421" s="11">
        <v>509</v>
      </c>
    </row>
    <row r="422" spans="1:3" ht="13" x14ac:dyDescent="0.15">
      <c r="A422" s="15"/>
      <c r="B422" s="10" t="s">
        <v>26</v>
      </c>
    </row>
    <row r="423" spans="1:3" ht="13" x14ac:dyDescent="0.15">
      <c r="A423" s="12"/>
      <c r="B423" s="10" t="s">
        <v>26</v>
      </c>
      <c r="C423" s="11">
        <v>535</v>
      </c>
    </row>
    <row r="424" spans="1:3" ht="13" x14ac:dyDescent="0.15">
      <c r="A424" s="12"/>
      <c r="B424" s="10" t="s">
        <v>26</v>
      </c>
      <c r="C424" s="11">
        <v>506</v>
      </c>
    </row>
    <row r="425" spans="1:3" ht="13" x14ac:dyDescent="0.15">
      <c r="A425" s="12"/>
      <c r="B425" s="10" t="s">
        <v>26</v>
      </c>
      <c r="C425" s="11">
        <v>527</v>
      </c>
    </row>
    <row r="426" spans="1:3" ht="13" x14ac:dyDescent="0.15">
      <c r="A426" s="12"/>
      <c r="B426" s="10" t="s">
        <v>26</v>
      </c>
      <c r="C426" s="11">
        <v>540</v>
      </c>
    </row>
    <row r="427" spans="1:3" ht="13" x14ac:dyDescent="0.15">
      <c r="A427" s="12"/>
      <c r="B427" s="10" t="s">
        <v>26</v>
      </c>
      <c r="C427" s="11">
        <v>529</v>
      </c>
    </row>
    <row r="428" spans="1:3" ht="13" x14ac:dyDescent="0.15">
      <c r="A428" s="12"/>
      <c r="B428" s="10" t="s">
        <v>26</v>
      </c>
      <c r="C428" s="11">
        <v>545</v>
      </c>
    </row>
    <row r="429" spans="1:3" ht="13" x14ac:dyDescent="0.15">
      <c r="A429" s="12"/>
      <c r="B429" s="10" t="s">
        <v>26</v>
      </c>
      <c r="C429" s="11">
        <v>513</v>
      </c>
    </row>
    <row r="430" spans="1:3" ht="13" x14ac:dyDescent="0.15">
      <c r="A430" s="12"/>
      <c r="B430" s="10" t="s">
        <v>26</v>
      </c>
    </row>
    <row r="431" spans="1:3" ht="13" x14ac:dyDescent="0.15">
      <c r="A431" s="12"/>
      <c r="B431" s="10" t="s">
        <v>26</v>
      </c>
      <c r="C431" s="11">
        <v>499</v>
      </c>
    </row>
    <row r="432" spans="1:3" ht="13" x14ac:dyDescent="0.15">
      <c r="A432" s="12"/>
      <c r="B432" s="10" t="s">
        <v>26</v>
      </c>
      <c r="C432" s="11">
        <v>454</v>
      </c>
    </row>
    <row r="433" spans="1:3" ht="13" x14ac:dyDescent="0.15">
      <c r="A433" s="12"/>
      <c r="B433" s="10" t="s">
        <v>26</v>
      </c>
      <c r="C433" s="11">
        <v>514</v>
      </c>
    </row>
    <row r="434" spans="1:3" ht="13" x14ac:dyDescent="0.15">
      <c r="A434" s="12"/>
      <c r="B434" s="10" t="s">
        <v>26</v>
      </c>
      <c r="C434" s="11">
        <v>502</v>
      </c>
    </row>
    <row r="435" spans="1:3" ht="13" x14ac:dyDescent="0.15">
      <c r="A435" s="12"/>
      <c r="B435" s="10" t="s">
        <v>26</v>
      </c>
      <c r="C435" s="11">
        <v>539</v>
      </c>
    </row>
    <row r="436" spans="1:3" ht="13" x14ac:dyDescent="0.15">
      <c r="A436" s="12"/>
      <c r="B436" s="10" t="s">
        <v>26</v>
      </c>
      <c r="C436" s="11">
        <v>512</v>
      </c>
    </row>
    <row r="437" spans="1:3" ht="13" x14ac:dyDescent="0.15">
      <c r="A437" s="12"/>
      <c r="B437" s="10" t="s">
        <v>26</v>
      </c>
      <c r="C437" s="11">
        <v>529</v>
      </c>
    </row>
    <row r="438" spans="1:3" ht="13" x14ac:dyDescent="0.15">
      <c r="A438" s="12"/>
      <c r="B438" s="10" t="s">
        <v>27</v>
      </c>
      <c r="C438" s="11">
        <v>505</v>
      </c>
    </row>
    <row r="439" spans="1:3" ht="13" x14ac:dyDescent="0.15">
      <c r="A439" s="12"/>
      <c r="B439" s="10" t="s">
        <v>27</v>
      </c>
      <c r="C439" s="11">
        <v>543</v>
      </c>
    </row>
    <row r="440" spans="1:3" ht="13" x14ac:dyDescent="0.15">
      <c r="A440" s="12"/>
      <c r="B440" s="10" t="s">
        <v>27</v>
      </c>
      <c r="C440" s="11">
        <v>525</v>
      </c>
    </row>
    <row r="441" spans="1:3" ht="13" x14ac:dyDescent="0.15">
      <c r="A441" s="12"/>
      <c r="B441" s="10" t="s">
        <v>27</v>
      </c>
      <c r="C441" s="11">
        <v>531</v>
      </c>
    </row>
    <row r="442" spans="1:3" ht="13" x14ac:dyDescent="0.15">
      <c r="A442" s="12"/>
      <c r="B442" s="10" t="s">
        <v>27</v>
      </c>
      <c r="C442" s="11">
        <v>510</v>
      </c>
    </row>
    <row r="443" spans="1:3" ht="13" x14ac:dyDescent="0.15">
      <c r="A443" s="12"/>
      <c r="B443" s="10" t="s">
        <v>27</v>
      </c>
    </row>
    <row r="444" spans="1:3" ht="13" x14ac:dyDescent="0.15">
      <c r="A444" s="12"/>
      <c r="B444" s="10" t="s">
        <v>27</v>
      </c>
      <c r="C444" s="11">
        <v>525</v>
      </c>
    </row>
    <row r="445" spans="1:3" ht="13" x14ac:dyDescent="0.15">
      <c r="A445" s="12"/>
      <c r="B445" s="10" t="s">
        <v>27</v>
      </c>
      <c r="C445" s="11">
        <v>511</v>
      </c>
    </row>
    <row r="446" spans="1:3" ht="13" x14ac:dyDescent="0.15">
      <c r="A446" s="12"/>
      <c r="B446" s="10" t="s">
        <v>27</v>
      </c>
    </row>
    <row r="447" spans="1:3" ht="13" x14ac:dyDescent="0.15">
      <c r="A447" s="12"/>
      <c r="B447" s="10" t="s">
        <v>27</v>
      </c>
      <c r="C447" s="11">
        <v>528</v>
      </c>
    </row>
    <row r="448" spans="1:3" ht="13" x14ac:dyDescent="0.15">
      <c r="A448" s="12"/>
      <c r="B448" s="10" t="s">
        <v>27</v>
      </c>
      <c r="C448" s="11">
        <v>500</v>
      </c>
    </row>
    <row r="449" spans="1:3" ht="13" x14ac:dyDescent="0.15">
      <c r="A449" s="12"/>
      <c r="B449" s="10" t="s">
        <v>27</v>
      </c>
      <c r="C449" s="11">
        <v>479</v>
      </c>
    </row>
    <row r="450" spans="1:3" ht="13" x14ac:dyDescent="0.15">
      <c r="A450" s="12"/>
      <c r="B450" s="10" t="s">
        <v>27</v>
      </c>
      <c r="C450" s="11">
        <v>520</v>
      </c>
    </row>
    <row r="451" spans="1:3" ht="13" x14ac:dyDescent="0.15">
      <c r="A451" s="12"/>
      <c r="B451" s="10" t="s">
        <v>27</v>
      </c>
      <c r="C451" s="11">
        <v>557</v>
      </c>
    </row>
    <row r="452" spans="1:3" ht="13" x14ac:dyDescent="0.15">
      <c r="A452" s="12"/>
      <c r="B452" s="10" t="s">
        <v>27</v>
      </c>
      <c r="C452" s="11">
        <v>519</v>
      </c>
    </row>
    <row r="453" spans="1:3" ht="13" x14ac:dyDescent="0.15">
      <c r="A453" s="12"/>
      <c r="B453" s="10" t="s">
        <v>27</v>
      </c>
      <c r="C453" s="11">
        <v>485</v>
      </c>
    </row>
    <row r="454" spans="1:3" ht="13" x14ac:dyDescent="0.15">
      <c r="A454" s="12"/>
      <c r="B454" s="10" t="s">
        <v>27</v>
      </c>
      <c r="C454" s="11">
        <v>526</v>
      </c>
    </row>
    <row r="455" spans="1:3" ht="13" x14ac:dyDescent="0.15">
      <c r="A455" s="12"/>
      <c r="B455" s="10" t="s">
        <v>27</v>
      </c>
      <c r="C455" s="11">
        <v>514</v>
      </c>
    </row>
    <row r="456" spans="1:3" ht="13" x14ac:dyDescent="0.15">
      <c r="A456" s="12"/>
      <c r="B456" s="10" t="s">
        <v>27</v>
      </c>
      <c r="C456" s="11">
        <v>525</v>
      </c>
    </row>
    <row r="457" spans="1:3" ht="13" x14ac:dyDescent="0.15">
      <c r="A457" s="12"/>
      <c r="B457" s="10" t="s">
        <v>27</v>
      </c>
      <c r="C457" s="11">
        <v>516</v>
      </c>
    </row>
    <row r="458" spans="1:3" ht="13" x14ac:dyDescent="0.15">
      <c r="A458" s="12"/>
      <c r="B458" s="10" t="s">
        <v>27</v>
      </c>
      <c r="C458" s="11">
        <v>533</v>
      </c>
    </row>
    <row r="459" spans="1:3" ht="13" x14ac:dyDescent="0.15">
      <c r="A459" s="12"/>
      <c r="B459" s="10" t="s">
        <v>27</v>
      </c>
      <c r="C459" s="11">
        <v>477</v>
      </c>
    </row>
    <row r="460" spans="1:3" ht="13" x14ac:dyDescent="0.15">
      <c r="A460" s="12"/>
      <c r="B460" s="10" t="s">
        <v>27</v>
      </c>
      <c r="C460" s="11">
        <v>516</v>
      </c>
    </row>
    <row r="461" spans="1:3" ht="13" x14ac:dyDescent="0.15">
      <c r="A461" s="12"/>
      <c r="B461" s="10" t="s">
        <v>27</v>
      </c>
      <c r="C461" s="11">
        <v>524</v>
      </c>
    </row>
    <row r="462" spans="1:3" ht="13" x14ac:dyDescent="0.15">
      <c r="A462" s="15"/>
      <c r="B462" s="10" t="s">
        <v>27</v>
      </c>
      <c r="C462" s="11">
        <v>529</v>
      </c>
    </row>
    <row r="463" spans="1:3" ht="13" x14ac:dyDescent="0.15">
      <c r="A463" s="12"/>
      <c r="B463" s="10" t="s">
        <v>28</v>
      </c>
      <c r="C463" s="11">
        <v>500</v>
      </c>
    </row>
    <row r="464" spans="1:3" ht="13" x14ac:dyDescent="0.15">
      <c r="A464" s="15"/>
      <c r="B464" s="10" t="s">
        <v>28</v>
      </c>
    </row>
    <row r="465" spans="1:3" ht="13" x14ac:dyDescent="0.15">
      <c r="A465" s="21"/>
      <c r="B465" s="17" t="s">
        <v>28</v>
      </c>
      <c r="C465" s="11">
        <v>470</v>
      </c>
    </row>
    <row r="466" spans="1:3" ht="13" x14ac:dyDescent="0.15">
      <c r="A466" s="12"/>
      <c r="B466" s="10" t="s">
        <v>28</v>
      </c>
      <c r="C466" s="11">
        <v>478</v>
      </c>
    </row>
    <row r="467" spans="1:3" ht="13" x14ac:dyDescent="0.15">
      <c r="A467" s="15"/>
      <c r="B467" s="10" t="s">
        <v>28</v>
      </c>
      <c r="C467" s="11">
        <v>570</v>
      </c>
    </row>
    <row r="468" spans="1:3" ht="13" x14ac:dyDescent="0.15">
      <c r="A468" s="12"/>
      <c r="B468" s="10" t="s">
        <v>28</v>
      </c>
      <c r="C468" s="11">
        <v>505</v>
      </c>
    </row>
    <row r="469" spans="1:3" ht="13" x14ac:dyDescent="0.15">
      <c r="A469" s="12"/>
      <c r="B469" s="10" t="s">
        <v>28</v>
      </c>
      <c r="C469" s="11">
        <v>528</v>
      </c>
    </row>
    <row r="470" spans="1:3" ht="13" x14ac:dyDescent="0.15">
      <c r="A470" s="12"/>
      <c r="B470" s="10" t="s">
        <v>28</v>
      </c>
      <c r="C470" s="11">
        <v>517</v>
      </c>
    </row>
    <row r="471" spans="1:3" ht="13" x14ac:dyDescent="0.15">
      <c r="A471" s="12"/>
      <c r="B471" s="10" t="s">
        <v>28</v>
      </c>
      <c r="C471" s="11">
        <v>518</v>
      </c>
    </row>
    <row r="472" spans="1:3" ht="13" x14ac:dyDescent="0.15">
      <c r="A472" s="12"/>
      <c r="B472" s="10" t="s">
        <v>28</v>
      </c>
      <c r="C472" s="11">
        <v>528</v>
      </c>
    </row>
    <row r="473" spans="1:3" ht="13" x14ac:dyDescent="0.15">
      <c r="A473" s="9"/>
      <c r="B473" s="10" t="s">
        <v>28</v>
      </c>
      <c r="C473" s="11">
        <v>486</v>
      </c>
    </row>
    <row r="474" spans="1:3" ht="13" x14ac:dyDescent="0.15">
      <c r="A474" s="22"/>
      <c r="B474" s="17" t="s">
        <v>28</v>
      </c>
      <c r="C474" s="11">
        <v>522</v>
      </c>
    </row>
    <row r="475" spans="1:3" ht="13" x14ac:dyDescent="0.15">
      <c r="A475" s="12"/>
      <c r="B475" s="10" t="s">
        <v>28</v>
      </c>
      <c r="C475" s="11">
        <v>530</v>
      </c>
    </row>
    <row r="476" spans="1:3" ht="13" x14ac:dyDescent="0.15">
      <c r="A476" s="12"/>
      <c r="B476" s="10" t="s">
        <v>28</v>
      </c>
    </row>
    <row r="477" spans="1:3" ht="13" x14ac:dyDescent="0.15">
      <c r="A477" s="12"/>
      <c r="B477" s="10" t="s">
        <v>28</v>
      </c>
      <c r="C477" s="11">
        <v>513</v>
      </c>
    </row>
    <row r="478" spans="1:3" ht="13" x14ac:dyDescent="0.15">
      <c r="A478" s="9"/>
      <c r="B478" s="10" t="s">
        <v>28</v>
      </c>
      <c r="C478" s="11">
        <v>433</v>
      </c>
    </row>
    <row r="479" spans="1:3" ht="13" x14ac:dyDescent="0.15">
      <c r="A479" s="9"/>
      <c r="B479" s="10" t="s">
        <v>28</v>
      </c>
      <c r="C479" s="11">
        <v>520</v>
      </c>
    </row>
    <row r="480" spans="1:3" ht="13" x14ac:dyDescent="0.15">
      <c r="A480" s="12"/>
      <c r="B480" s="10" t="s">
        <v>28</v>
      </c>
      <c r="C480" s="11">
        <v>508</v>
      </c>
    </row>
    <row r="481" spans="1:3" ht="13" x14ac:dyDescent="0.15">
      <c r="A481" s="12"/>
      <c r="B481" s="10" t="s">
        <v>28</v>
      </c>
      <c r="C481" s="11">
        <v>556</v>
      </c>
    </row>
    <row r="482" spans="1:3" ht="13" x14ac:dyDescent="0.15">
      <c r="A482" s="12"/>
      <c r="B482" s="10" t="s">
        <v>28</v>
      </c>
      <c r="C482" s="11">
        <v>512</v>
      </c>
    </row>
    <row r="483" spans="1:3" ht="13" x14ac:dyDescent="0.15">
      <c r="A483" s="12"/>
      <c r="B483" s="10" t="s">
        <v>28</v>
      </c>
      <c r="C483" s="11">
        <v>507</v>
      </c>
    </row>
    <row r="484" spans="1:3" ht="13" x14ac:dyDescent="0.15">
      <c r="A484" s="12"/>
      <c r="B484" s="10" t="s">
        <v>28</v>
      </c>
      <c r="C484" s="11">
        <v>502</v>
      </c>
    </row>
    <row r="485" spans="1:3" ht="13" x14ac:dyDescent="0.15">
      <c r="A485" s="12"/>
      <c r="B485" s="10" t="s">
        <v>28</v>
      </c>
      <c r="C485" s="11">
        <v>569</v>
      </c>
    </row>
    <row r="486" spans="1:3" ht="13" x14ac:dyDescent="0.15">
      <c r="A486" s="12"/>
      <c r="B486" s="10" t="s">
        <v>28</v>
      </c>
      <c r="C486" s="11">
        <v>537</v>
      </c>
    </row>
    <row r="487" spans="1:3" ht="13" x14ac:dyDescent="0.15">
      <c r="A487" s="12"/>
      <c r="B487" s="10" t="s">
        <v>28</v>
      </c>
    </row>
    <row r="488" spans="1:3" ht="13" x14ac:dyDescent="0.15">
      <c r="A488" s="12"/>
      <c r="B488" s="10" t="s">
        <v>28</v>
      </c>
      <c r="C488" s="11">
        <v>503</v>
      </c>
    </row>
    <row r="489" spans="1:3" ht="13" x14ac:dyDescent="0.15">
      <c r="A489" s="23"/>
      <c r="B489" s="11" t="s">
        <v>29</v>
      </c>
      <c r="C489" s="11">
        <v>499</v>
      </c>
    </row>
    <row r="490" spans="1:3" ht="13" x14ac:dyDescent="0.15">
      <c r="A490" s="21"/>
      <c r="B490" s="17" t="s">
        <v>29</v>
      </c>
      <c r="C490" s="11">
        <v>518</v>
      </c>
    </row>
    <row r="491" spans="1:3" ht="13" x14ac:dyDescent="0.15">
      <c r="A491" s="21"/>
      <c r="B491" s="17" t="s">
        <v>29</v>
      </c>
      <c r="C491" s="11">
        <v>485</v>
      </c>
    </row>
    <row r="492" spans="1:3" ht="13" x14ac:dyDescent="0.15">
      <c r="A492" s="21"/>
      <c r="B492" s="17" t="s">
        <v>30</v>
      </c>
      <c r="C492" s="11">
        <v>512</v>
      </c>
    </row>
    <row r="493" spans="1:3" ht="13" x14ac:dyDescent="0.15">
      <c r="A493" s="12"/>
      <c r="B493" s="10" t="s">
        <v>30</v>
      </c>
      <c r="C493" s="11">
        <v>578</v>
      </c>
    </row>
    <row r="494" spans="1:3" ht="13" x14ac:dyDescent="0.15">
      <c r="A494" s="12"/>
      <c r="B494" s="10" t="s">
        <v>30</v>
      </c>
      <c r="C494" s="11">
        <v>524</v>
      </c>
    </row>
    <row r="495" spans="1:3" ht="13" x14ac:dyDescent="0.15">
      <c r="A495" s="12"/>
      <c r="B495" s="10" t="s">
        <v>30</v>
      </c>
      <c r="C495" s="11">
        <v>448</v>
      </c>
    </row>
    <row r="496" spans="1:3" ht="13" x14ac:dyDescent="0.15">
      <c r="A496" s="15"/>
      <c r="B496" s="10" t="s">
        <v>30</v>
      </c>
      <c r="C496" s="11">
        <v>585</v>
      </c>
    </row>
    <row r="497" spans="1:3" ht="13" x14ac:dyDescent="0.15">
      <c r="A497" s="12"/>
      <c r="B497" s="10" t="s">
        <v>30</v>
      </c>
      <c r="C497" s="11">
        <v>483</v>
      </c>
    </row>
    <row r="498" spans="1:3" ht="13" x14ac:dyDescent="0.15">
      <c r="A498" s="12"/>
      <c r="B498" s="10" t="s">
        <v>30</v>
      </c>
      <c r="C498" s="11">
        <v>492</v>
      </c>
    </row>
    <row r="499" spans="1:3" ht="13" x14ac:dyDescent="0.15">
      <c r="A499" s="12"/>
      <c r="B499" s="10" t="s">
        <v>30</v>
      </c>
      <c r="C499" s="11">
        <v>549</v>
      </c>
    </row>
    <row r="500" spans="1:3" ht="13" x14ac:dyDescent="0.15">
      <c r="A500" s="12"/>
      <c r="B500" s="10" t="s">
        <v>30</v>
      </c>
      <c r="C500" s="11">
        <v>504</v>
      </c>
    </row>
    <row r="501" spans="1:3" ht="13" x14ac:dyDescent="0.15">
      <c r="A501" s="12"/>
      <c r="B501" s="10" t="s">
        <v>30</v>
      </c>
      <c r="C501" s="11">
        <v>574</v>
      </c>
    </row>
    <row r="502" spans="1:3" ht="13" x14ac:dyDescent="0.15">
      <c r="A502" s="12"/>
      <c r="B502" s="10" t="s">
        <v>30</v>
      </c>
    </row>
    <row r="503" spans="1:3" ht="13" x14ac:dyDescent="0.15">
      <c r="A503" s="12"/>
      <c r="B503" s="10" t="s">
        <v>30</v>
      </c>
      <c r="C503" s="11">
        <v>518</v>
      </c>
    </row>
    <row r="504" spans="1:3" ht="13" x14ac:dyDescent="0.15">
      <c r="A504" s="12"/>
      <c r="B504" s="10" t="s">
        <v>30</v>
      </c>
      <c r="C504" s="11">
        <v>501</v>
      </c>
    </row>
    <row r="505" spans="1:3" ht="13" x14ac:dyDescent="0.15">
      <c r="A505" s="12"/>
      <c r="B505" s="10" t="s">
        <v>30</v>
      </c>
      <c r="C505" s="11">
        <v>517</v>
      </c>
    </row>
    <row r="506" spans="1:3" ht="13" x14ac:dyDescent="0.15">
      <c r="A506" s="12"/>
      <c r="B506" s="10" t="s">
        <v>30</v>
      </c>
      <c r="C506" s="11">
        <v>526</v>
      </c>
    </row>
    <row r="507" spans="1:3" ht="13" x14ac:dyDescent="0.15">
      <c r="A507" s="12"/>
      <c r="B507" s="10" t="s">
        <v>30</v>
      </c>
      <c r="C507" s="11">
        <v>514</v>
      </c>
    </row>
    <row r="508" spans="1:3" ht="13" x14ac:dyDescent="0.15">
      <c r="A508" s="12"/>
      <c r="B508" s="10" t="s">
        <v>30</v>
      </c>
      <c r="C508" s="11">
        <v>537</v>
      </c>
    </row>
    <row r="509" spans="1:3" ht="13" x14ac:dyDescent="0.15">
      <c r="A509" s="12"/>
      <c r="B509" s="10" t="s">
        <v>30</v>
      </c>
      <c r="C509" s="11">
        <v>533</v>
      </c>
    </row>
    <row r="510" spans="1:3" ht="13" x14ac:dyDescent="0.15">
      <c r="A510" s="12"/>
      <c r="B510" s="10" t="s">
        <v>30</v>
      </c>
      <c r="C510" s="11">
        <v>495</v>
      </c>
    </row>
    <row r="511" spans="1:3" ht="13" x14ac:dyDescent="0.15">
      <c r="A511" s="12"/>
      <c r="B511" s="10" t="s">
        <v>30</v>
      </c>
      <c r="C511" s="11">
        <v>512</v>
      </c>
    </row>
    <row r="512" spans="1:3" ht="13" x14ac:dyDescent="0.15">
      <c r="A512" s="12"/>
      <c r="B512" s="10" t="s">
        <v>30</v>
      </c>
      <c r="C512" s="11">
        <v>508</v>
      </c>
    </row>
    <row r="513" spans="1:4" ht="13" x14ac:dyDescent="0.15">
      <c r="A513" s="12"/>
      <c r="B513" s="10" t="s">
        <v>30</v>
      </c>
      <c r="C513" s="11">
        <v>509</v>
      </c>
    </row>
    <row r="514" spans="1:4" ht="13" x14ac:dyDescent="0.15">
      <c r="A514" s="12"/>
      <c r="B514" s="10" t="s">
        <v>30</v>
      </c>
      <c r="C514" s="11">
        <v>492</v>
      </c>
    </row>
    <row r="515" spans="1:4" ht="13" x14ac:dyDescent="0.15">
      <c r="A515" s="12"/>
      <c r="B515" s="10" t="s">
        <v>30</v>
      </c>
      <c r="C515" s="11">
        <v>455</v>
      </c>
    </row>
    <row r="516" spans="1:4" ht="13" x14ac:dyDescent="0.15">
      <c r="A516" s="21"/>
      <c r="B516" s="17" t="s">
        <v>30</v>
      </c>
      <c r="C516" s="11">
        <v>479</v>
      </c>
    </row>
    <row r="517" spans="1:4" ht="13" x14ac:dyDescent="0.15">
      <c r="A517" s="12"/>
      <c r="B517" s="10" t="s">
        <v>31</v>
      </c>
      <c r="C517" s="11">
        <v>481</v>
      </c>
    </row>
    <row r="518" spans="1:4" ht="13" x14ac:dyDescent="0.15">
      <c r="A518" s="12"/>
      <c r="B518" s="10" t="s">
        <v>31</v>
      </c>
      <c r="C518" s="11">
        <v>516</v>
      </c>
    </row>
    <row r="519" spans="1:4" ht="13" x14ac:dyDescent="0.15">
      <c r="A519" s="12"/>
      <c r="B519" s="10" t="s">
        <v>31</v>
      </c>
      <c r="C519" s="11">
        <v>510</v>
      </c>
    </row>
    <row r="520" spans="1:4" ht="13" x14ac:dyDescent="0.15">
      <c r="A520" s="12"/>
      <c r="B520" s="10" t="s">
        <v>31</v>
      </c>
      <c r="C520" s="11">
        <v>503</v>
      </c>
      <c r="D520" s="11"/>
    </row>
    <row r="521" spans="1:4" ht="13" x14ac:dyDescent="0.15">
      <c r="A521" s="12"/>
      <c r="B521" s="10" t="s">
        <v>31</v>
      </c>
      <c r="C521" s="11">
        <v>503</v>
      </c>
    </row>
    <row r="522" spans="1:4" ht="13" x14ac:dyDescent="0.15">
      <c r="A522" s="12"/>
      <c r="B522" s="10" t="s">
        <v>31</v>
      </c>
      <c r="C522" s="11">
        <v>526</v>
      </c>
    </row>
    <row r="523" spans="1:4" ht="13" x14ac:dyDescent="0.15">
      <c r="A523" s="12"/>
      <c r="B523" s="10" t="s">
        <v>31</v>
      </c>
      <c r="C523" s="11">
        <v>535</v>
      </c>
      <c r="D523" s="11"/>
    </row>
    <row r="524" spans="1:4" ht="13" x14ac:dyDescent="0.15">
      <c r="A524" s="24"/>
      <c r="B524" s="10" t="s">
        <v>31</v>
      </c>
      <c r="C524" s="11">
        <v>467</v>
      </c>
      <c r="D524" s="11"/>
    </row>
    <row r="525" spans="1:4" ht="13" x14ac:dyDescent="0.15">
      <c r="A525" s="12"/>
      <c r="B525" s="10" t="s">
        <v>31</v>
      </c>
      <c r="C525" s="11">
        <v>498</v>
      </c>
    </row>
    <row r="526" spans="1:4" ht="13" x14ac:dyDescent="0.15">
      <c r="A526" s="12"/>
      <c r="B526" s="10" t="s">
        <v>31</v>
      </c>
      <c r="C526" s="11">
        <v>535</v>
      </c>
    </row>
    <row r="527" spans="1:4" ht="13" x14ac:dyDescent="0.15">
      <c r="A527" s="12"/>
      <c r="B527" s="10" t="s">
        <v>31</v>
      </c>
      <c r="C527" s="11">
        <v>502</v>
      </c>
    </row>
    <row r="528" spans="1:4" ht="13" x14ac:dyDescent="0.15">
      <c r="A528" s="12"/>
      <c r="B528" s="10" t="s">
        <v>31</v>
      </c>
      <c r="C528" s="11">
        <v>525</v>
      </c>
    </row>
    <row r="529" spans="1:4" ht="13" x14ac:dyDescent="0.15">
      <c r="A529" s="12"/>
      <c r="B529" s="10" t="s">
        <v>31</v>
      </c>
      <c r="C529" s="11">
        <v>505</v>
      </c>
      <c r="D529" s="11"/>
    </row>
    <row r="530" spans="1:4" ht="13" x14ac:dyDescent="0.15">
      <c r="A530" s="12"/>
      <c r="B530" s="10" t="s">
        <v>31</v>
      </c>
      <c r="C530" s="11">
        <v>536</v>
      </c>
    </row>
    <row r="531" spans="1:4" ht="13" x14ac:dyDescent="0.15">
      <c r="A531" s="12"/>
      <c r="B531" s="10" t="s">
        <v>31</v>
      </c>
      <c r="C531" s="11">
        <v>502</v>
      </c>
    </row>
    <row r="532" spans="1:4" ht="13" x14ac:dyDescent="0.15">
      <c r="A532" s="12"/>
      <c r="B532" s="10" t="s">
        <v>31</v>
      </c>
      <c r="C532" s="11">
        <v>470</v>
      </c>
    </row>
    <row r="533" spans="1:4" ht="13" x14ac:dyDescent="0.15">
      <c r="A533" s="12"/>
      <c r="B533" s="10" t="s">
        <v>31</v>
      </c>
      <c r="C533" s="11">
        <v>513</v>
      </c>
    </row>
    <row r="534" spans="1:4" ht="13" x14ac:dyDescent="0.15">
      <c r="A534" s="12"/>
      <c r="B534" s="10" t="s">
        <v>31</v>
      </c>
      <c r="C534" s="11">
        <v>511</v>
      </c>
    </row>
    <row r="535" spans="1:4" ht="13" x14ac:dyDescent="0.15">
      <c r="A535" s="15"/>
      <c r="B535" s="10" t="s">
        <v>31</v>
      </c>
      <c r="C535" s="11">
        <v>568</v>
      </c>
    </row>
    <row r="536" spans="1:4" ht="13" x14ac:dyDescent="0.15">
      <c r="A536" s="12"/>
      <c r="B536" s="10" t="s">
        <v>31</v>
      </c>
      <c r="C536" s="11">
        <v>538</v>
      </c>
    </row>
    <row r="537" spans="1:4" ht="13" x14ac:dyDescent="0.15">
      <c r="A537" s="12"/>
      <c r="B537" s="10" t="s">
        <v>31</v>
      </c>
    </row>
    <row r="538" spans="1:4" ht="13" x14ac:dyDescent="0.15">
      <c r="A538" s="12"/>
      <c r="B538" s="10" t="s">
        <v>31</v>
      </c>
      <c r="C538" s="11">
        <v>481</v>
      </c>
    </row>
    <row r="539" spans="1:4" ht="13" x14ac:dyDescent="0.15">
      <c r="A539" s="12"/>
      <c r="B539" s="10" t="s">
        <v>31</v>
      </c>
      <c r="C539" s="11">
        <v>482</v>
      </c>
    </row>
    <row r="540" spans="1:4" ht="13" x14ac:dyDescent="0.15">
      <c r="A540" s="12"/>
      <c r="B540" s="10" t="s">
        <v>31</v>
      </c>
      <c r="C540" s="11">
        <v>554</v>
      </c>
    </row>
    <row r="541" spans="1:4" ht="13" x14ac:dyDescent="0.15">
      <c r="A541" s="12"/>
      <c r="B541" s="10" t="s">
        <v>31</v>
      </c>
      <c r="C541" s="11">
        <v>512</v>
      </c>
    </row>
    <row r="542" spans="1:4" ht="13" x14ac:dyDescent="0.15">
      <c r="A542" s="12"/>
      <c r="B542" s="10" t="s">
        <v>32</v>
      </c>
      <c r="C542" s="11">
        <v>538</v>
      </c>
    </row>
    <row r="543" spans="1:4" ht="13" x14ac:dyDescent="0.15">
      <c r="A543" s="12"/>
      <c r="B543" s="10" t="s">
        <v>32</v>
      </c>
      <c r="C543" s="11">
        <v>530</v>
      </c>
    </row>
    <row r="544" spans="1:4" ht="13" x14ac:dyDescent="0.15">
      <c r="A544" s="12"/>
      <c r="B544" s="10" t="s">
        <v>32</v>
      </c>
      <c r="C544" s="11">
        <v>519</v>
      </c>
    </row>
    <row r="545" spans="1:3" ht="13" x14ac:dyDescent="0.15">
      <c r="A545" s="12"/>
      <c r="B545" s="10" t="s">
        <v>32</v>
      </c>
    </row>
    <row r="546" spans="1:3" ht="13" x14ac:dyDescent="0.15">
      <c r="A546" s="12"/>
      <c r="B546" s="10" t="s">
        <v>32</v>
      </c>
      <c r="C546" s="11">
        <v>540</v>
      </c>
    </row>
    <row r="547" spans="1:3" ht="13" x14ac:dyDescent="0.15">
      <c r="A547" s="15"/>
      <c r="B547" s="10" t="s">
        <v>32</v>
      </c>
      <c r="C547" s="11">
        <v>564</v>
      </c>
    </row>
    <row r="548" spans="1:3" ht="13" x14ac:dyDescent="0.15">
      <c r="A548" s="12"/>
      <c r="B548" s="10" t="s">
        <v>32</v>
      </c>
      <c r="C548" s="11">
        <v>445</v>
      </c>
    </row>
    <row r="549" spans="1:3" ht="13" x14ac:dyDescent="0.15">
      <c r="A549" s="12"/>
      <c r="B549" s="10" t="s">
        <v>32</v>
      </c>
      <c r="C549" s="11">
        <v>493</v>
      </c>
    </row>
    <row r="550" spans="1:3" ht="13" x14ac:dyDescent="0.15">
      <c r="A550" s="9"/>
      <c r="B550" s="10" t="s">
        <v>32</v>
      </c>
      <c r="C550" s="11">
        <v>475</v>
      </c>
    </row>
    <row r="551" spans="1:3" ht="13" x14ac:dyDescent="0.15">
      <c r="A551" s="15"/>
      <c r="B551" s="10" t="s">
        <v>32</v>
      </c>
      <c r="C551" s="11">
        <v>556</v>
      </c>
    </row>
    <row r="552" spans="1:3" ht="13" x14ac:dyDescent="0.15">
      <c r="A552" s="15"/>
      <c r="B552" s="10" t="s">
        <v>32</v>
      </c>
    </row>
    <row r="553" spans="1:3" ht="13" x14ac:dyDescent="0.15">
      <c r="A553" s="12"/>
      <c r="B553" s="10" t="s">
        <v>32</v>
      </c>
      <c r="C553" s="11">
        <v>541</v>
      </c>
    </row>
    <row r="554" spans="1:3" ht="13" x14ac:dyDescent="0.15">
      <c r="A554" s="12"/>
      <c r="B554" s="10" t="s">
        <v>32</v>
      </c>
      <c r="C554" s="11">
        <v>544</v>
      </c>
    </row>
    <row r="555" spans="1:3" ht="13" x14ac:dyDescent="0.15">
      <c r="A555" s="12"/>
      <c r="B555" s="10" t="s">
        <v>32</v>
      </c>
      <c r="C555" s="11">
        <v>528</v>
      </c>
    </row>
    <row r="556" spans="1:3" ht="13" x14ac:dyDescent="0.15">
      <c r="A556" s="9"/>
      <c r="B556" s="10" t="s">
        <v>32</v>
      </c>
      <c r="C556" s="11">
        <v>462</v>
      </c>
    </row>
    <row r="557" spans="1:3" ht="13" x14ac:dyDescent="0.15">
      <c r="A557" s="12"/>
      <c r="B557" s="10" t="s">
        <v>32</v>
      </c>
      <c r="C557" s="11">
        <v>514</v>
      </c>
    </row>
    <row r="558" spans="1:3" ht="13" x14ac:dyDescent="0.15">
      <c r="A558" s="12"/>
      <c r="B558" s="10" t="s">
        <v>32</v>
      </c>
      <c r="C558" s="11">
        <v>542</v>
      </c>
    </row>
    <row r="559" spans="1:3" ht="13" x14ac:dyDescent="0.15">
      <c r="A559" s="12"/>
      <c r="B559" s="10" t="s">
        <v>32</v>
      </c>
      <c r="C559" s="11">
        <v>521</v>
      </c>
    </row>
    <row r="560" spans="1:3" ht="13" x14ac:dyDescent="0.15">
      <c r="A560" s="12"/>
      <c r="B560" s="10" t="s">
        <v>32</v>
      </c>
      <c r="C560" s="11">
        <v>484</v>
      </c>
    </row>
    <row r="561" spans="1:3" ht="13" x14ac:dyDescent="0.15">
      <c r="A561" s="9"/>
      <c r="B561" s="10" t="s">
        <v>32</v>
      </c>
      <c r="C561" s="11">
        <v>510</v>
      </c>
    </row>
    <row r="562" spans="1:3" ht="13" x14ac:dyDescent="0.15">
      <c r="A562" s="12"/>
      <c r="B562" s="10" t="s">
        <v>32</v>
      </c>
      <c r="C562" s="11">
        <v>511</v>
      </c>
    </row>
    <row r="563" spans="1:3" ht="13" x14ac:dyDescent="0.15">
      <c r="A563" s="12"/>
      <c r="B563" s="10" t="s">
        <v>32</v>
      </c>
      <c r="C563" s="11">
        <v>515</v>
      </c>
    </row>
    <row r="564" spans="1:3" ht="13" x14ac:dyDescent="0.15">
      <c r="A564" s="12"/>
      <c r="B564" s="10" t="s">
        <v>33</v>
      </c>
      <c r="C564" s="11">
        <v>475</v>
      </c>
    </row>
    <row r="565" spans="1:3" ht="13" x14ac:dyDescent="0.15">
      <c r="A565" s="12"/>
      <c r="B565" s="10" t="s">
        <v>33</v>
      </c>
      <c r="C565" s="11">
        <v>492</v>
      </c>
    </row>
    <row r="566" spans="1:3" ht="13" x14ac:dyDescent="0.15">
      <c r="A566" s="12"/>
      <c r="B566" s="10" t="s">
        <v>33</v>
      </c>
      <c r="C566" s="11">
        <v>447</v>
      </c>
    </row>
    <row r="567" spans="1:3" ht="13" x14ac:dyDescent="0.15">
      <c r="A567" s="12"/>
      <c r="B567" s="10" t="s">
        <v>33</v>
      </c>
    </row>
    <row r="568" spans="1:3" ht="13" x14ac:dyDescent="0.15">
      <c r="A568" s="9"/>
      <c r="B568" s="10" t="s">
        <v>33</v>
      </c>
      <c r="C568" s="11">
        <v>501</v>
      </c>
    </row>
    <row r="569" spans="1:3" ht="13" x14ac:dyDescent="0.15">
      <c r="A569" s="12"/>
      <c r="B569" s="10" t="s">
        <v>33</v>
      </c>
      <c r="C569" s="11">
        <v>542</v>
      </c>
    </row>
    <row r="570" spans="1:3" ht="13" x14ac:dyDescent="0.15">
      <c r="A570" s="12"/>
      <c r="B570" s="10" t="s">
        <v>33</v>
      </c>
      <c r="C570" s="11">
        <v>517</v>
      </c>
    </row>
    <row r="571" spans="1:3" ht="13" x14ac:dyDescent="0.15">
      <c r="A571" s="12"/>
      <c r="B571" s="10" t="s">
        <v>33</v>
      </c>
      <c r="C571" s="11">
        <v>503</v>
      </c>
    </row>
    <row r="572" spans="1:3" ht="13" x14ac:dyDescent="0.15">
      <c r="A572" s="9"/>
      <c r="B572" s="10" t="s">
        <v>33</v>
      </c>
      <c r="C572" s="11">
        <v>506</v>
      </c>
    </row>
    <row r="573" spans="1:3" ht="13" x14ac:dyDescent="0.15">
      <c r="A573" s="12"/>
      <c r="B573" s="10" t="s">
        <v>33</v>
      </c>
      <c r="C573" s="11">
        <v>543</v>
      </c>
    </row>
    <row r="574" spans="1:3" ht="13" x14ac:dyDescent="0.15">
      <c r="A574" s="9"/>
      <c r="B574" s="10" t="s">
        <v>33</v>
      </c>
      <c r="C574" s="11">
        <v>492</v>
      </c>
    </row>
    <row r="575" spans="1:3" ht="13" x14ac:dyDescent="0.15">
      <c r="A575" s="9"/>
      <c r="B575" s="10" t="s">
        <v>33</v>
      </c>
      <c r="C575" s="11">
        <v>461</v>
      </c>
    </row>
    <row r="576" spans="1:3" ht="13" x14ac:dyDescent="0.15">
      <c r="A576" s="12"/>
      <c r="B576" s="10" t="s">
        <v>33</v>
      </c>
      <c r="C576" s="11">
        <v>490</v>
      </c>
    </row>
    <row r="577" spans="1:3" ht="13" x14ac:dyDescent="0.15">
      <c r="A577" s="25"/>
      <c r="B577" s="10" t="s">
        <v>33</v>
      </c>
      <c r="C577" s="11">
        <v>521</v>
      </c>
    </row>
    <row r="578" spans="1:3" ht="13" x14ac:dyDescent="0.15">
      <c r="A578" s="25"/>
      <c r="B578" s="10" t="s">
        <v>33</v>
      </c>
      <c r="C578" s="11">
        <v>546</v>
      </c>
    </row>
    <row r="579" spans="1:3" ht="13" x14ac:dyDescent="0.15">
      <c r="A579" s="12"/>
      <c r="B579" s="10" t="s">
        <v>33</v>
      </c>
      <c r="C579" s="11">
        <v>535</v>
      </c>
    </row>
    <row r="580" spans="1:3" ht="13" x14ac:dyDescent="0.15">
      <c r="A580" s="12"/>
      <c r="B580" s="26" t="s">
        <v>33</v>
      </c>
      <c r="C580" s="11">
        <v>520</v>
      </c>
    </row>
    <row r="581" spans="1:3" ht="13" x14ac:dyDescent="0.15">
      <c r="A581" s="12"/>
      <c r="B581" s="10" t="s">
        <v>33</v>
      </c>
      <c r="C581" s="11">
        <v>512</v>
      </c>
    </row>
    <row r="582" spans="1:3" ht="13" x14ac:dyDescent="0.15">
      <c r="A582" s="12"/>
      <c r="B582" s="10" t="s">
        <v>33</v>
      </c>
      <c r="C582" s="11">
        <v>497</v>
      </c>
    </row>
    <row r="583" spans="1:3" ht="13" x14ac:dyDescent="0.15">
      <c r="A583" s="12"/>
      <c r="B583" s="10" t="s">
        <v>33</v>
      </c>
      <c r="C583" s="11">
        <v>488</v>
      </c>
    </row>
    <row r="584" spans="1:3" ht="13" x14ac:dyDescent="0.15">
      <c r="A584" s="12"/>
      <c r="B584" s="10" t="s">
        <v>33</v>
      </c>
      <c r="C584" s="11">
        <v>532</v>
      </c>
    </row>
    <row r="585" spans="1:3" ht="13" x14ac:dyDescent="0.15">
      <c r="A585" s="12"/>
      <c r="B585" s="10" t="s">
        <v>33</v>
      </c>
      <c r="C585" s="11">
        <v>570</v>
      </c>
    </row>
    <row r="586" spans="1:3" ht="13" x14ac:dyDescent="0.15">
      <c r="A586" s="12"/>
      <c r="B586" s="10" t="s">
        <v>33</v>
      </c>
      <c r="C586" s="11">
        <v>508</v>
      </c>
    </row>
    <row r="587" spans="1:3" ht="13" x14ac:dyDescent="0.15">
      <c r="A587" s="12"/>
      <c r="B587" s="10" t="s">
        <v>33</v>
      </c>
      <c r="C587" s="11">
        <v>500</v>
      </c>
    </row>
    <row r="588" spans="1:3" ht="13" x14ac:dyDescent="0.15">
      <c r="A588" s="27"/>
      <c r="B588" s="28"/>
    </row>
    <row r="589" spans="1:3" ht="13" x14ac:dyDescent="0.15">
      <c r="A589" s="27"/>
      <c r="B589" s="28"/>
    </row>
    <row r="590" spans="1:3" ht="13" x14ac:dyDescent="0.15">
      <c r="A590" s="27"/>
      <c r="B590" s="28"/>
    </row>
    <row r="591" spans="1:3" ht="13" x14ac:dyDescent="0.15">
      <c r="A591" s="27"/>
      <c r="B591" s="28"/>
    </row>
    <row r="592" spans="1:3" ht="13" x14ac:dyDescent="0.15">
      <c r="A592" s="27"/>
      <c r="B592" s="28"/>
    </row>
    <row r="593" spans="1:2" ht="13" x14ac:dyDescent="0.15">
      <c r="A593" s="27"/>
      <c r="B593" s="28"/>
    </row>
    <row r="594" spans="1:2" ht="13" x14ac:dyDescent="0.15">
      <c r="A594" s="27"/>
      <c r="B594" s="28"/>
    </row>
    <row r="595" spans="1:2" ht="13" x14ac:dyDescent="0.15">
      <c r="A595" s="27"/>
      <c r="B595" s="28"/>
    </row>
    <row r="596" spans="1:2" ht="13" x14ac:dyDescent="0.15">
      <c r="A596" s="27"/>
      <c r="B596" s="28"/>
    </row>
    <row r="597" spans="1:2" ht="13" x14ac:dyDescent="0.15">
      <c r="A597" s="27"/>
      <c r="B597" s="28"/>
    </row>
    <row r="598" spans="1:2" ht="13" x14ac:dyDescent="0.15">
      <c r="A598" s="27"/>
      <c r="B598" s="28"/>
    </row>
    <row r="599" spans="1:2" ht="13" x14ac:dyDescent="0.15">
      <c r="A599" s="27"/>
      <c r="B599" s="28"/>
    </row>
    <row r="600" spans="1:2" ht="13" x14ac:dyDescent="0.15">
      <c r="A600" s="27"/>
      <c r="B600" s="28"/>
    </row>
    <row r="601" spans="1:2" ht="13" x14ac:dyDescent="0.15">
      <c r="A601" s="27"/>
      <c r="B601" s="28"/>
    </row>
    <row r="602" spans="1:2" ht="13" x14ac:dyDescent="0.15">
      <c r="A602" s="27"/>
      <c r="B602" s="28"/>
    </row>
    <row r="603" spans="1:2" ht="13" x14ac:dyDescent="0.15">
      <c r="A603" s="27"/>
      <c r="B603" s="28"/>
    </row>
    <row r="604" spans="1:2" ht="13" x14ac:dyDescent="0.15">
      <c r="A604" s="27"/>
      <c r="B604" s="28"/>
    </row>
    <row r="605" spans="1:2" ht="13" x14ac:dyDescent="0.15">
      <c r="A605" s="27"/>
      <c r="B605" s="28"/>
    </row>
    <row r="606" spans="1:2" ht="13" x14ac:dyDescent="0.15">
      <c r="A606" s="27"/>
      <c r="B606" s="28"/>
    </row>
    <row r="607" spans="1:2" ht="13" x14ac:dyDescent="0.15">
      <c r="A607" s="27"/>
      <c r="B607" s="28"/>
    </row>
    <row r="608" spans="1:2" ht="13" x14ac:dyDescent="0.15">
      <c r="A608" s="27"/>
      <c r="B608" s="28"/>
    </row>
    <row r="609" spans="1:2" ht="13" x14ac:dyDescent="0.15">
      <c r="A609" s="27"/>
      <c r="B609" s="28"/>
    </row>
    <row r="610" spans="1:2" ht="13" x14ac:dyDescent="0.15">
      <c r="A610" s="27"/>
      <c r="B610" s="28"/>
    </row>
    <row r="611" spans="1:2" ht="13" x14ac:dyDescent="0.15">
      <c r="A611" s="27"/>
      <c r="B611" s="28"/>
    </row>
    <row r="612" spans="1:2" ht="13" x14ac:dyDescent="0.15">
      <c r="A612" s="27"/>
      <c r="B612" s="28"/>
    </row>
    <row r="613" spans="1:2" ht="13" x14ac:dyDescent="0.15">
      <c r="A613" s="27"/>
      <c r="B613" s="28"/>
    </row>
    <row r="614" spans="1:2" ht="13" x14ac:dyDescent="0.15">
      <c r="A614" s="27"/>
      <c r="B614" s="28"/>
    </row>
    <row r="615" spans="1:2" ht="13" x14ac:dyDescent="0.15">
      <c r="A615" s="27"/>
      <c r="B615" s="28"/>
    </row>
    <row r="616" spans="1:2" ht="13" x14ac:dyDescent="0.15">
      <c r="A616" s="27"/>
      <c r="B616" s="28"/>
    </row>
    <row r="617" spans="1:2" ht="13" x14ac:dyDescent="0.15">
      <c r="A617" s="27"/>
      <c r="B617" s="28"/>
    </row>
    <row r="618" spans="1:2" ht="13" x14ac:dyDescent="0.15">
      <c r="A618" s="27"/>
      <c r="B618" s="28"/>
    </row>
    <row r="619" spans="1:2" ht="13" x14ac:dyDescent="0.15">
      <c r="A619" s="27"/>
      <c r="B619" s="28"/>
    </row>
    <row r="620" spans="1:2" ht="13" x14ac:dyDescent="0.15">
      <c r="A620" s="27"/>
      <c r="B620" s="28"/>
    </row>
    <row r="621" spans="1:2" ht="13" x14ac:dyDescent="0.15">
      <c r="A621" s="27"/>
      <c r="B621" s="28"/>
    </row>
    <row r="622" spans="1:2" ht="13" x14ac:dyDescent="0.15">
      <c r="A622" s="27"/>
      <c r="B622" s="28"/>
    </row>
    <row r="623" spans="1:2" ht="13" x14ac:dyDescent="0.15">
      <c r="A623" s="27"/>
      <c r="B623" s="28"/>
    </row>
    <row r="624" spans="1:2" ht="13" x14ac:dyDescent="0.15">
      <c r="A624" s="27"/>
      <c r="B624" s="28"/>
    </row>
    <row r="625" spans="1:2" ht="13" x14ac:dyDescent="0.15">
      <c r="A625" s="27"/>
      <c r="B625" s="28"/>
    </row>
    <row r="626" spans="1:2" ht="13" x14ac:dyDescent="0.15">
      <c r="A626" s="27"/>
      <c r="B626" s="28"/>
    </row>
    <row r="627" spans="1:2" ht="13" x14ac:dyDescent="0.15">
      <c r="A627" s="27"/>
      <c r="B627" s="28"/>
    </row>
    <row r="628" spans="1:2" ht="13" x14ac:dyDescent="0.15">
      <c r="A628" s="27"/>
      <c r="B628" s="28"/>
    </row>
    <row r="629" spans="1:2" ht="13" x14ac:dyDescent="0.15">
      <c r="A629" s="27"/>
      <c r="B629" s="28"/>
    </row>
    <row r="630" spans="1:2" ht="13" x14ac:dyDescent="0.15">
      <c r="A630" s="27"/>
      <c r="B630" s="28"/>
    </row>
    <row r="631" spans="1:2" ht="13" x14ac:dyDescent="0.15">
      <c r="A631" s="27"/>
      <c r="B631" s="28"/>
    </row>
    <row r="632" spans="1:2" ht="13" x14ac:dyDescent="0.15">
      <c r="A632" s="27"/>
      <c r="B632" s="28"/>
    </row>
    <row r="633" spans="1:2" ht="13" x14ac:dyDescent="0.15">
      <c r="A633" s="27"/>
      <c r="B633" s="28"/>
    </row>
    <row r="634" spans="1:2" ht="13" x14ac:dyDescent="0.15">
      <c r="A634" s="27"/>
      <c r="B634" s="28"/>
    </row>
    <row r="635" spans="1:2" ht="13" x14ac:dyDescent="0.15">
      <c r="A635" s="27"/>
      <c r="B635" s="28"/>
    </row>
    <row r="636" spans="1:2" ht="13" x14ac:dyDescent="0.15">
      <c r="A636" s="27"/>
      <c r="B636" s="28"/>
    </row>
    <row r="637" spans="1:2" ht="13" x14ac:dyDescent="0.15">
      <c r="A637" s="27"/>
      <c r="B637" s="28"/>
    </row>
    <row r="638" spans="1:2" ht="13" x14ac:dyDescent="0.15">
      <c r="A638" s="27"/>
      <c r="B638" s="28"/>
    </row>
    <row r="639" spans="1:2" ht="13" x14ac:dyDescent="0.15">
      <c r="A639" s="27"/>
      <c r="B639" s="28"/>
    </row>
    <row r="640" spans="1:2" ht="13" x14ac:dyDescent="0.15">
      <c r="A640" s="27"/>
      <c r="B640" s="28"/>
    </row>
    <row r="641" spans="1:2" ht="13" x14ac:dyDescent="0.15">
      <c r="A641" s="27"/>
      <c r="B641" s="28"/>
    </row>
    <row r="642" spans="1:2" ht="13" x14ac:dyDescent="0.15">
      <c r="A642" s="27"/>
      <c r="B642" s="28"/>
    </row>
    <row r="643" spans="1:2" ht="13" x14ac:dyDescent="0.15">
      <c r="A643" s="27"/>
      <c r="B643" s="28"/>
    </row>
    <row r="644" spans="1:2" ht="13" x14ac:dyDescent="0.15">
      <c r="A644" s="27"/>
      <c r="B644" s="28"/>
    </row>
    <row r="645" spans="1:2" ht="13" x14ac:dyDescent="0.15">
      <c r="A645" s="27"/>
      <c r="B645" s="28"/>
    </row>
    <row r="646" spans="1:2" ht="13" x14ac:dyDescent="0.15">
      <c r="A646" s="27"/>
      <c r="B646" s="28"/>
    </row>
    <row r="647" spans="1:2" ht="13" x14ac:dyDescent="0.15">
      <c r="A647" s="27"/>
      <c r="B647" s="28"/>
    </row>
    <row r="648" spans="1:2" ht="13" x14ac:dyDescent="0.15">
      <c r="A648" s="27"/>
      <c r="B648" s="28"/>
    </row>
    <row r="649" spans="1:2" ht="13" x14ac:dyDescent="0.15">
      <c r="A649" s="27"/>
      <c r="B649" s="28"/>
    </row>
    <row r="650" spans="1:2" ht="13" x14ac:dyDescent="0.15">
      <c r="A650" s="27"/>
      <c r="B650" s="28"/>
    </row>
    <row r="651" spans="1:2" ht="13" x14ac:dyDescent="0.15">
      <c r="A651" s="27"/>
      <c r="B651" s="28"/>
    </row>
    <row r="652" spans="1:2" ht="13" x14ac:dyDescent="0.15">
      <c r="A652" s="27"/>
      <c r="B652" s="28"/>
    </row>
    <row r="653" spans="1:2" ht="13" x14ac:dyDescent="0.15">
      <c r="A653" s="27"/>
      <c r="B653" s="28"/>
    </row>
    <row r="654" spans="1:2" ht="13" x14ac:dyDescent="0.15">
      <c r="A654" s="27"/>
      <c r="B654" s="28"/>
    </row>
    <row r="655" spans="1:2" ht="13" x14ac:dyDescent="0.15">
      <c r="A655" s="27"/>
      <c r="B655" s="28"/>
    </row>
    <row r="656" spans="1:2" ht="13" x14ac:dyDescent="0.15">
      <c r="A656" s="27"/>
      <c r="B656" s="28"/>
    </row>
    <row r="657" spans="1:2" ht="13" x14ac:dyDescent="0.15">
      <c r="A657" s="27"/>
      <c r="B657" s="28"/>
    </row>
    <row r="658" spans="1:2" ht="13" x14ac:dyDescent="0.15">
      <c r="A658" s="27"/>
      <c r="B658" s="28"/>
    </row>
    <row r="659" spans="1:2" ht="13" x14ac:dyDescent="0.15">
      <c r="A659" s="27"/>
      <c r="B659" s="28"/>
    </row>
    <row r="660" spans="1:2" ht="13" x14ac:dyDescent="0.15">
      <c r="A660" s="27"/>
      <c r="B660" s="28"/>
    </row>
    <row r="661" spans="1:2" ht="13" x14ac:dyDescent="0.15">
      <c r="A661" s="27"/>
      <c r="B661" s="28"/>
    </row>
    <row r="662" spans="1:2" ht="13" x14ac:dyDescent="0.15">
      <c r="A662" s="27"/>
      <c r="B662" s="28"/>
    </row>
    <row r="663" spans="1:2" ht="13" x14ac:dyDescent="0.15">
      <c r="A663" s="27"/>
      <c r="B663" s="28"/>
    </row>
    <row r="664" spans="1:2" ht="13" x14ac:dyDescent="0.15">
      <c r="A664" s="27"/>
      <c r="B664" s="28"/>
    </row>
    <row r="665" spans="1:2" ht="13" x14ac:dyDescent="0.15">
      <c r="A665" s="27"/>
      <c r="B665" s="28"/>
    </row>
    <row r="666" spans="1:2" ht="13" x14ac:dyDescent="0.15">
      <c r="A666" s="27"/>
      <c r="B666" s="28"/>
    </row>
    <row r="667" spans="1:2" ht="13" x14ac:dyDescent="0.15">
      <c r="A667" s="27"/>
      <c r="B667" s="28"/>
    </row>
    <row r="668" spans="1:2" ht="13" x14ac:dyDescent="0.15">
      <c r="A668" s="27"/>
      <c r="B668" s="28"/>
    </row>
    <row r="669" spans="1:2" ht="13" x14ac:dyDescent="0.15">
      <c r="A669" s="27"/>
      <c r="B669" s="28"/>
    </row>
    <row r="670" spans="1:2" ht="13" x14ac:dyDescent="0.15">
      <c r="A670" s="27"/>
      <c r="B670" s="28"/>
    </row>
    <row r="671" spans="1:2" ht="13" x14ac:dyDescent="0.15">
      <c r="A671" s="27"/>
      <c r="B671" s="28"/>
    </row>
    <row r="672" spans="1:2" ht="13" x14ac:dyDescent="0.15">
      <c r="A672" s="27"/>
      <c r="B672" s="28"/>
    </row>
    <row r="673" spans="1:2" ht="13" x14ac:dyDescent="0.15">
      <c r="A673" s="27"/>
      <c r="B673" s="28"/>
    </row>
    <row r="674" spans="1:2" ht="13" x14ac:dyDescent="0.15">
      <c r="A674" s="27"/>
      <c r="B674" s="28"/>
    </row>
    <row r="675" spans="1:2" ht="13" x14ac:dyDescent="0.15">
      <c r="A675" s="27"/>
      <c r="B675" s="28"/>
    </row>
    <row r="676" spans="1:2" ht="13" x14ac:dyDescent="0.15">
      <c r="A676" s="27"/>
      <c r="B676" s="28"/>
    </row>
    <row r="677" spans="1:2" ht="13" x14ac:dyDescent="0.15">
      <c r="A677" s="27"/>
      <c r="B677" s="28"/>
    </row>
    <row r="678" spans="1:2" ht="13" x14ac:dyDescent="0.15">
      <c r="A678" s="27"/>
      <c r="B678" s="28"/>
    </row>
    <row r="679" spans="1:2" ht="13" x14ac:dyDescent="0.15">
      <c r="A679" s="27"/>
      <c r="B679" s="28"/>
    </row>
    <row r="680" spans="1:2" ht="13" x14ac:dyDescent="0.15">
      <c r="A680" s="27"/>
      <c r="B680" s="28"/>
    </row>
    <row r="681" spans="1:2" ht="13" x14ac:dyDescent="0.15">
      <c r="A681" s="27"/>
      <c r="B681" s="28"/>
    </row>
    <row r="682" spans="1:2" ht="13" x14ac:dyDescent="0.15">
      <c r="A682" s="27"/>
      <c r="B682" s="28"/>
    </row>
    <row r="683" spans="1:2" ht="13" x14ac:dyDescent="0.15">
      <c r="A683" s="27"/>
      <c r="B683" s="28"/>
    </row>
    <row r="684" spans="1:2" ht="13" x14ac:dyDescent="0.15">
      <c r="A684" s="27"/>
      <c r="B684" s="28"/>
    </row>
    <row r="685" spans="1:2" ht="13" x14ac:dyDescent="0.15">
      <c r="A685" s="27"/>
      <c r="B685" s="28"/>
    </row>
    <row r="686" spans="1:2" ht="13" x14ac:dyDescent="0.15">
      <c r="A686" s="27"/>
      <c r="B686" s="28"/>
    </row>
    <row r="687" spans="1:2" ht="13" x14ac:dyDescent="0.15">
      <c r="A687" s="27"/>
      <c r="B687" s="28"/>
    </row>
    <row r="688" spans="1:2" ht="13" x14ac:dyDescent="0.15">
      <c r="A688" s="27"/>
      <c r="B688" s="28"/>
    </row>
    <row r="689" spans="1:2" ht="13" x14ac:dyDescent="0.15">
      <c r="A689" s="27"/>
      <c r="B689" s="28"/>
    </row>
    <row r="690" spans="1:2" ht="13" x14ac:dyDescent="0.15">
      <c r="A690" s="27"/>
      <c r="B690" s="28"/>
    </row>
    <row r="691" spans="1:2" ht="13" x14ac:dyDescent="0.15">
      <c r="A691" s="27"/>
      <c r="B691" s="28"/>
    </row>
    <row r="692" spans="1:2" ht="13" x14ac:dyDescent="0.15">
      <c r="A692" s="27"/>
      <c r="B692" s="28"/>
    </row>
    <row r="693" spans="1:2" ht="13" x14ac:dyDescent="0.15">
      <c r="A693" s="27"/>
      <c r="B693" s="28"/>
    </row>
    <row r="694" spans="1:2" ht="13" x14ac:dyDescent="0.15">
      <c r="A694" s="27"/>
      <c r="B694" s="28"/>
    </row>
    <row r="695" spans="1:2" ht="13" x14ac:dyDescent="0.15">
      <c r="A695" s="27"/>
      <c r="B695" s="28"/>
    </row>
    <row r="696" spans="1:2" ht="13" x14ac:dyDescent="0.15">
      <c r="A696" s="27"/>
      <c r="B696" s="28"/>
    </row>
    <row r="697" spans="1:2" ht="13" x14ac:dyDescent="0.15">
      <c r="A697" s="27"/>
      <c r="B697" s="28"/>
    </row>
    <row r="698" spans="1:2" ht="13" x14ac:dyDescent="0.15">
      <c r="A698" s="27"/>
      <c r="B698" s="28"/>
    </row>
    <row r="699" spans="1:2" ht="13" x14ac:dyDescent="0.15">
      <c r="A699" s="27"/>
      <c r="B699" s="28"/>
    </row>
    <row r="700" spans="1:2" ht="13" x14ac:dyDescent="0.15">
      <c r="A700" s="27"/>
      <c r="B700" s="28"/>
    </row>
    <row r="701" spans="1:2" ht="13" x14ac:dyDescent="0.15">
      <c r="A701" s="27"/>
      <c r="B701" s="28"/>
    </row>
    <row r="702" spans="1:2" ht="13" x14ac:dyDescent="0.15">
      <c r="A702" s="27"/>
      <c r="B702" s="28"/>
    </row>
    <row r="703" spans="1:2" ht="13" x14ac:dyDescent="0.15">
      <c r="A703" s="27"/>
      <c r="B703" s="28"/>
    </row>
    <row r="704" spans="1:2" ht="13" x14ac:dyDescent="0.15">
      <c r="A704" s="27"/>
      <c r="B704" s="28"/>
    </row>
    <row r="705" spans="1:2" ht="13" x14ac:dyDescent="0.15">
      <c r="A705" s="27"/>
      <c r="B705" s="28"/>
    </row>
    <row r="706" spans="1:2" ht="13" x14ac:dyDescent="0.15">
      <c r="A706" s="27"/>
      <c r="B706" s="28"/>
    </row>
    <row r="707" spans="1:2" ht="13" x14ac:dyDescent="0.15">
      <c r="A707" s="27"/>
      <c r="B707" s="28"/>
    </row>
    <row r="708" spans="1:2" ht="13" x14ac:dyDescent="0.15">
      <c r="A708" s="27"/>
      <c r="B708" s="28"/>
    </row>
    <row r="709" spans="1:2" ht="13" x14ac:dyDescent="0.15">
      <c r="A709" s="27"/>
      <c r="B709" s="28"/>
    </row>
    <row r="710" spans="1:2" ht="13" x14ac:dyDescent="0.15">
      <c r="A710" s="27"/>
      <c r="B710" s="28"/>
    </row>
    <row r="711" spans="1:2" ht="13" x14ac:dyDescent="0.15">
      <c r="A711" s="27"/>
      <c r="B711" s="28"/>
    </row>
    <row r="712" spans="1:2" ht="13" x14ac:dyDescent="0.15">
      <c r="A712" s="27"/>
      <c r="B712" s="28"/>
    </row>
    <row r="713" spans="1:2" ht="13" x14ac:dyDescent="0.15">
      <c r="A713" s="27"/>
      <c r="B713" s="28"/>
    </row>
    <row r="714" spans="1:2" ht="13" x14ac:dyDescent="0.15">
      <c r="A714" s="27"/>
      <c r="B714" s="28"/>
    </row>
    <row r="715" spans="1:2" ht="13" x14ac:dyDescent="0.15">
      <c r="A715" s="27"/>
      <c r="B715" s="28"/>
    </row>
    <row r="716" spans="1:2" ht="13" x14ac:dyDescent="0.15">
      <c r="A716" s="27"/>
      <c r="B716" s="28"/>
    </row>
    <row r="717" spans="1:2" ht="13" x14ac:dyDescent="0.15">
      <c r="A717" s="27"/>
      <c r="B717" s="28"/>
    </row>
    <row r="718" spans="1:2" ht="13" x14ac:dyDescent="0.15">
      <c r="A718" s="27"/>
      <c r="B718" s="28"/>
    </row>
    <row r="719" spans="1:2" ht="13" x14ac:dyDescent="0.15">
      <c r="A719" s="27"/>
      <c r="B719" s="28"/>
    </row>
    <row r="720" spans="1:2" ht="13" x14ac:dyDescent="0.15">
      <c r="A720" s="27"/>
      <c r="B720" s="28"/>
    </row>
    <row r="721" spans="1:2" ht="13" x14ac:dyDescent="0.15">
      <c r="A721" s="27"/>
      <c r="B721" s="28"/>
    </row>
    <row r="722" spans="1:2" ht="13" x14ac:dyDescent="0.15">
      <c r="A722" s="27"/>
      <c r="B722" s="28"/>
    </row>
    <row r="723" spans="1:2" ht="13" x14ac:dyDescent="0.15">
      <c r="A723" s="27"/>
      <c r="B723" s="28"/>
    </row>
    <row r="724" spans="1:2" ht="13" x14ac:dyDescent="0.15">
      <c r="A724" s="27"/>
      <c r="B724" s="28"/>
    </row>
    <row r="725" spans="1:2" ht="13" x14ac:dyDescent="0.15">
      <c r="A725" s="27"/>
      <c r="B725" s="28"/>
    </row>
    <row r="726" spans="1:2" ht="13" x14ac:dyDescent="0.15">
      <c r="A726" s="27"/>
      <c r="B726" s="28"/>
    </row>
    <row r="727" spans="1:2" ht="13" x14ac:dyDescent="0.15">
      <c r="A727" s="27"/>
      <c r="B727" s="28"/>
    </row>
    <row r="728" spans="1:2" ht="13" x14ac:dyDescent="0.15">
      <c r="A728" s="27"/>
      <c r="B728" s="28"/>
    </row>
    <row r="729" spans="1:2" ht="13" x14ac:dyDescent="0.15">
      <c r="A729" s="27"/>
      <c r="B729" s="28"/>
    </row>
    <row r="730" spans="1:2" ht="13" x14ac:dyDescent="0.15">
      <c r="A730" s="27"/>
      <c r="B730" s="28"/>
    </row>
    <row r="731" spans="1:2" ht="13" x14ac:dyDescent="0.15">
      <c r="A731" s="27"/>
      <c r="B731" s="28"/>
    </row>
    <row r="732" spans="1:2" ht="13" x14ac:dyDescent="0.15">
      <c r="A732" s="27"/>
      <c r="B732" s="28"/>
    </row>
    <row r="733" spans="1:2" ht="13" x14ac:dyDescent="0.15">
      <c r="A733" s="27"/>
      <c r="B733" s="28"/>
    </row>
    <row r="734" spans="1:2" ht="13" x14ac:dyDescent="0.15">
      <c r="A734" s="27"/>
      <c r="B734" s="28"/>
    </row>
    <row r="735" spans="1:2" ht="13" x14ac:dyDescent="0.15">
      <c r="A735" s="27"/>
      <c r="B735" s="28"/>
    </row>
    <row r="736" spans="1:2" ht="13" x14ac:dyDescent="0.15">
      <c r="A736" s="27"/>
      <c r="B736" s="28"/>
    </row>
    <row r="737" spans="1:2" ht="13" x14ac:dyDescent="0.15">
      <c r="A737" s="27"/>
      <c r="B737" s="28"/>
    </row>
    <row r="738" spans="1:2" ht="13" x14ac:dyDescent="0.15">
      <c r="A738" s="27"/>
      <c r="B738" s="28"/>
    </row>
    <row r="739" spans="1:2" ht="13" x14ac:dyDescent="0.15">
      <c r="A739" s="27"/>
      <c r="B739" s="28"/>
    </row>
    <row r="740" spans="1:2" ht="13" x14ac:dyDescent="0.15">
      <c r="A740" s="27"/>
      <c r="B740" s="28"/>
    </row>
    <row r="741" spans="1:2" ht="13" x14ac:dyDescent="0.15">
      <c r="A741" s="27"/>
      <c r="B741" s="28"/>
    </row>
    <row r="742" spans="1:2" ht="13" x14ac:dyDescent="0.15">
      <c r="A742" s="27"/>
      <c r="B742" s="28"/>
    </row>
    <row r="743" spans="1:2" ht="13" x14ac:dyDescent="0.15">
      <c r="A743" s="27"/>
      <c r="B743" s="28"/>
    </row>
    <row r="744" spans="1:2" ht="13" x14ac:dyDescent="0.15">
      <c r="A744" s="27"/>
      <c r="B744" s="28"/>
    </row>
    <row r="745" spans="1:2" ht="13" x14ac:dyDescent="0.15">
      <c r="A745" s="27"/>
      <c r="B745" s="28"/>
    </row>
    <row r="746" spans="1:2" ht="13" x14ac:dyDescent="0.15">
      <c r="A746" s="27"/>
      <c r="B746" s="28"/>
    </row>
    <row r="747" spans="1:2" ht="13" x14ac:dyDescent="0.15">
      <c r="A747" s="27"/>
      <c r="B747" s="28"/>
    </row>
    <row r="748" spans="1:2" ht="13" x14ac:dyDescent="0.15">
      <c r="A748" s="27"/>
      <c r="B748" s="28"/>
    </row>
    <row r="749" spans="1:2" ht="13" x14ac:dyDescent="0.15">
      <c r="A749" s="27"/>
      <c r="B749" s="28"/>
    </row>
    <row r="750" spans="1:2" ht="13" x14ac:dyDescent="0.15">
      <c r="A750" s="27"/>
      <c r="B750" s="28"/>
    </row>
    <row r="751" spans="1:2" ht="13" x14ac:dyDescent="0.15">
      <c r="A751" s="27"/>
      <c r="B751" s="28"/>
    </row>
    <row r="752" spans="1:2" ht="13" x14ac:dyDescent="0.15">
      <c r="A752" s="27"/>
      <c r="B752" s="28"/>
    </row>
    <row r="753" spans="1:2" ht="13" x14ac:dyDescent="0.15">
      <c r="A753" s="27"/>
      <c r="B753" s="28"/>
    </row>
    <row r="754" spans="1:2" ht="13" x14ac:dyDescent="0.15">
      <c r="A754" s="27"/>
      <c r="B754" s="28"/>
    </row>
    <row r="755" spans="1:2" ht="13" x14ac:dyDescent="0.15">
      <c r="A755" s="27"/>
      <c r="B755" s="28"/>
    </row>
    <row r="756" spans="1:2" ht="13" x14ac:dyDescent="0.15">
      <c r="A756" s="27"/>
      <c r="B756" s="28"/>
    </row>
    <row r="757" spans="1:2" ht="13" x14ac:dyDescent="0.15">
      <c r="A757" s="27"/>
      <c r="B757" s="28"/>
    </row>
    <row r="758" spans="1:2" ht="13" x14ac:dyDescent="0.15">
      <c r="A758" s="27"/>
      <c r="B758" s="28"/>
    </row>
    <row r="759" spans="1:2" ht="13" x14ac:dyDescent="0.15">
      <c r="A759" s="27"/>
      <c r="B759" s="28"/>
    </row>
    <row r="760" spans="1:2" ht="13" x14ac:dyDescent="0.15">
      <c r="A760" s="27"/>
      <c r="B760" s="28"/>
    </row>
    <row r="761" spans="1:2" ht="13" x14ac:dyDescent="0.15">
      <c r="A761" s="27"/>
      <c r="B761" s="28"/>
    </row>
    <row r="762" spans="1:2" ht="13" x14ac:dyDescent="0.15">
      <c r="A762" s="27"/>
      <c r="B762" s="28"/>
    </row>
    <row r="763" spans="1:2" ht="13" x14ac:dyDescent="0.15">
      <c r="A763" s="27"/>
      <c r="B763" s="28"/>
    </row>
    <row r="764" spans="1:2" ht="13" x14ac:dyDescent="0.15">
      <c r="A764" s="27"/>
      <c r="B764" s="28"/>
    </row>
    <row r="765" spans="1:2" ht="13" x14ac:dyDescent="0.15">
      <c r="A765" s="27"/>
      <c r="B765" s="28"/>
    </row>
    <row r="766" spans="1:2" ht="13" x14ac:dyDescent="0.15">
      <c r="A766" s="27"/>
      <c r="B766" s="28"/>
    </row>
    <row r="767" spans="1:2" ht="13" x14ac:dyDescent="0.15">
      <c r="A767" s="27"/>
      <c r="B767" s="28"/>
    </row>
    <row r="768" spans="1:2" ht="13" x14ac:dyDescent="0.15">
      <c r="A768" s="27"/>
      <c r="B768" s="28"/>
    </row>
    <row r="769" spans="1:2" ht="13" x14ac:dyDescent="0.15">
      <c r="A769" s="27"/>
      <c r="B769" s="28"/>
    </row>
    <row r="770" spans="1:2" ht="13" x14ac:dyDescent="0.15">
      <c r="A770" s="27"/>
      <c r="B770" s="28"/>
    </row>
    <row r="771" spans="1:2" ht="13" x14ac:dyDescent="0.15">
      <c r="A771" s="27"/>
      <c r="B771" s="28"/>
    </row>
    <row r="772" spans="1:2" ht="13" x14ac:dyDescent="0.15">
      <c r="A772" s="27"/>
      <c r="B772" s="28"/>
    </row>
    <row r="773" spans="1:2" ht="13" x14ac:dyDescent="0.15">
      <c r="A773" s="27"/>
      <c r="B773" s="28"/>
    </row>
    <row r="774" spans="1:2" ht="13" x14ac:dyDescent="0.15">
      <c r="A774" s="27"/>
      <c r="B774" s="28"/>
    </row>
    <row r="775" spans="1:2" ht="13" x14ac:dyDescent="0.15">
      <c r="A775" s="27"/>
      <c r="B775" s="28"/>
    </row>
    <row r="776" spans="1:2" ht="13" x14ac:dyDescent="0.15">
      <c r="A776" s="27"/>
      <c r="B776" s="28"/>
    </row>
    <row r="777" spans="1:2" ht="13" x14ac:dyDescent="0.15">
      <c r="A777" s="27"/>
      <c r="B777" s="28"/>
    </row>
    <row r="778" spans="1:2" ht="13" x14ac:dyDescent="0.15">
      <c r="A778" s="27"/>
      <c r="B778" s="28"/>
    </row>
    <row r="779" spans="1:2" ht="13" x14ac:dyDescent="0.15">
      <c r="A779" s="27"/>
      <c r="B779" s="28"/>
    </row>
    <row r="780" spans="1:2" ht="13" x14ac:dyDescent="0.15">
      <c r="A780" s="27"/>
      <c r="B780" s="28"/>
    </row>
    <row r="781" spans="1:2" ht="13" x14ac:dyDescent="0.15">
      <c r="A781" s="27"/>
      <c r="B781" s="28"/>
    </row>
    <row r="782" spans="1:2" ht="13" x14ac:dyDescent="0.15">
      <c r="A782" s="27"/>
      <c r="B782" s="28"/>
    </row>
    <row r="783" spans="1:2" ht="13" x14ac:dyDescent="0.15">
      <c r="A783" s="27"/>
      <c r="B783" s="28"/>
    </row>
    <row r="784" spans="1:2" ht="13" x14ac:dyDescent="0.15">
      <c r="A784" s="27"/>
      <c r="B784" s="28"/>
    </row>
    <row r="785" spans="1:2" ht="13" x14ac:dyDescent="0.15">
      <c r="A785" s="27"/>
      <c r="B785" s="28"/>
    </row>
    <row r="786" spans="1:2" ht="13" x14ac:dyDescent="0.15">
      <c r="A786" s="27"/>
      <c r="B786" s="28"/>
    </row>
    <row r="787" spans="1:2" ht="13" x14ac:dyDescent="0.15">
      <c r="A787" s="27"/>
      <c r="B787" s="28"/>
    </row>
    <row r="788" spans="1:2" ht="13" x14ac:dyDescent="0.15">
      <c r="A788" s="27"/>
      <c r="B788" s="28"/>
    </row>
    <row r="789" spans="1:2" ht="13" x14ac:dyDescent="0.15">
      <c r="A789" s="27"/>
      <c r="B789" s="28"/>
    </row>
    <row r="790" spans="1:2" ht="13" x14ac:dyDescent="0.15">
      <c r="A790" s="27"/>
      <c r="B790" s="28"/>
    </row>
    <row r="791" spans="1:2" ht="13" x14ac:dyDescent="0.15">
      <c r="A791" s="27"/>
      <c r="B791" s="28"/>
    </row>
    <row r="792" spans="1:2" ht="13" x14ac:dyDescent="0.15">
      <c r="A792" s="27"/>
      <c r="B792" s="28"/>
    </row>
    <row r="793" spans="1:2" ht="13" x14ac:dyDescent="0.15">
      <c r="A793" s="27"/>
      <c r="B793" s="28"/>
    </row>
    <row r="794" spans="1:2" ht="13" x14ac:dyDescent="0.15">
      <c r="A794" s="27"/>
      <c r="B794" s="28"/>
    </row>
    <row r="795" spans="1:2" ht="13" x14ac:dyDescent="0.15">
      <c r="A795" s="27"/>
      <c r="B795" s="28"/>
    </row>
    <row r="796" spans="1:2" ht="13" x14ac:dyDescent="0.15">
      <c r="A796" s="27"/>
      <c r="B796" s="28"/>
    </row>
    <row r="797" spans="1:2" ht="13" x14ac:dyDescent="0.15">
      <c r="A797" s="27"/>
      <c r="B797" s="28"/>
    </row>
    <row r="798" spans="1:2" ht="13" x14ac:dyDescent="0.15">
      <c r="A798" s="27"/>
      <c r="B798" s="28"/>
    </row>
    <row r="799" spans="1:2" ht="13" x14ac:dyDescent="0.15">
      <c r="A799" s="27"/>
      <c r="B799" s="28"/>
    </row>
    <row r="800" spans="1:2" ht="13" x14ac:dyDescent="0.15">
      <c r="A800" s="27"/>
      <c r="B800" s="28"/>
    </row>
    <row r="801" spans="1:2" ht="13" x14ac:dyDescent="0.15">
      <c r="A801" s="27"/>
      <c r="B801" s="28"/>
    </row>
    <row r="802" spans="1:2" ht="13" x14ac:dyDescent="0.15">
      <c r="A802" s="27"/>
      <c r="B802" s="28"/>
    </row>
    <row r="803" spans="1:2" ht="13" x14ac:dyDescent="0.15">
      <c r="A803" s="27"/>
      <c r="B803" s="28"/>
    </row>
    <row r="804" spans="1:2" ht="13" x14ac:dyDescent="0.15">
      <c r="A804" s="27"/>
      <c r="B804" s="28"/>
    </row>
    <row r="805" spans="1:2" ht="13" x14ac:dyDescent="0.15">
      <c r="A805" s="27"/>
      <c r="B805" s="28"/>
    </row>
    <row r="806" spans="1:2" ht="13" x14ac:dyDescent="0.15">
      <c r="A806" s="27"/>
      <c r="B806" s="28"/>
    </row>
    <row r="807" spans="1:2" ht="13" x14ac:dyDescent="0.15">
      <c r="A807" s="27"/>
      <c r="B807" s="28"/>
    </row>
    <row r="808" spans="1:2" ht="13" x14ac:dyDescent="0.15">
      <c r="A808" s="27"/>
      <c r="B808" s="28"/>
    </row>
    <row r="809" spans="1:2" ht="13" x14ac:dyDescent="0.15">
      <c r="A809" s="27"/>
      <c r="B809" s="28"/>
    </row>
    <row r="810" spans="1:2" ht="13" x14ac:dyDescent="0.15">
      <c r="A810" s="27"/>
      <c r="B810" s="28"/>
    </row>
    <row r="811" spans="1:2" ht="13" x14ac:dyDescent="0.15">
      <c r="A811" s="27"/>
      <c r="B811" s="28"/>
    </row>
    <row r="812" spans="1:2" ht="13" x14ac:dyDescent="0.15">
      <c r="A812" s="27"/>
      <c r="B812" s="28"/>
    </row>
    <row r="813" spans="1:2" ht="13" x14ac:dyDescent="0.15">
      <c r="A813" s="27"/>
      <c r="B813" s="28"/>
    </row>
    <row r="814" spans="1:2" ht="13" x14ac:dyDescent="0.15">
      <c r="A814" s="27"/>
      <c r="B814" s="28"/>
    </row>
    <row r="815" spans="1:2" ht="13" x14ac:dyDescent="0.15">
      <c r="A815" s="27"/>
      <c r="B815" s="28"/>
    </row>
    <row r="816" spans="1:2" ht="13" x14ac:dyDescent="0.15">
      <c r="A816" s="27"/>
      <c r="B816" s="28"/>
    </row>
    <row r="817" spans="1:2" ht="13" x14ac:dyDescent="0.15">
      <c r="A817" s="27"/>
      <c r="B817" s="28"/>
    </row>
    <row r="818" spans="1:2" ht="13" x14ac:dyDescent="0.15">
      <c r="A818" s="27"/>
      <c r="B818" s="28"/>
    </row>
    <row r="819" spans="1:2" ht="13" x14ac:dyDescent="0.15">
      <c r="A819" s="27"/>
      <c r="B819" s="28"/>
    </row>
    <row r="820" spans="1:2" ht="13" x14ac:dyDescent="0.15">
      <c r="A820" s="27"/>
      <c r="B820" s="28"/>
    </row>
    <row r="821" spans="1:2" ht="13" x14ac:dyDescent="0.15">
      <c r="A821" s="27"/>
      <c r="B821" s="28"/>
    </row>
    <row r="822" spans="1:2" ht="13" x14ac:dyDescent="0.15">
      <c r="A822" s="27"/>
      <c r="B822" s="28"/>
    </row>
    <row r="823" spans="1:2" ht="13" x14ac:dyDescent="0.15">
      <c r="A823" s="27"/>
      <c r="B823" s="28"/>
    </row>
    <row r="824" spans="1:2" ht="13" x14ac:dyDescent="0.15">
      <c r="A824" s="27"/>
      <c r="B824" s="28"/>
    </row>
    <row r="825" spans="1:2" ht="13" x14ac:dyDescent="0.15">
      <c r="A825" s="27"/>
      <c r="B825" s="28"/>
    </row>
    <row r="826" spans="1:2" ht="13" x14ac:dyDescent="0.15">
      <c r="A826" s="27"/>
      <c r="B826" s="28"/>
    </row>
    <row r="827" spans="1:2" ht="13" x14ac:dyDescent="0.15">
      <c r="A827" s="27"/>
      <c r="B827" s="28"/>
    </row>
    <row r="828" spans="1:2" ht="13" x14ac:dyDescent="0.15">
      <c r="A828" s="27"/>
      <c r="B828" s="28"/>
    </row>
    <row r="829" spans="1:2" ht="13" x14ac:dyDescent="0.15">
      <c r="A829" s="27"/>
      <c r="B829" s="28"/>
    </row>
    <row r="830" spans="1:2" ht="13" x14ac:dyDescent="0.15">
      <c r="A830" s="27"/>
      <c r="B830" s="28"/>
    </row>
    <row r="831" spans="1:2" ht="13" x14ac:dyDescent="0.15">
      <c r="A831" s="27"/>
      <c r="B831" s="28"/>
    </row>
    <row r="832" spans="1:2" ht="13" x14ac:dyDescent="0.15">
      <c r="A832" s="27"/>
      <c r="B832" s="28"/>
    </row>
    <row r="833" spans="1:2" ht="13" x14ac:dyDescent="0.15">
      <c r="A833" s="27"/>
      <c r="B833" s="28"/>
    </row>
    <row r="834" spans="1:2" ht="13" x14ac:dyDescent="0.15">
      <c r="A834" s="27"/>
      <c r="B834" s="28"/>
    </row>
    <row r="835" spans="1:2" ht="13" x14ac:dyDescent="0.15">
      <c r="A835" s="27"/>
      <c r="B835" s="28"/>
    </row>
    <row r="836" spans="1:2" ht="13" x14ac:dyDescent="0.15">
      <c r="A836" s="27"/>
      <c r="B836" s="28"/>
    </row>
    <row r="837" spans="1:2" ht="13" x14ac:dyDescent="0.15">
      <c r="A837" s="27"/>
      <c r="B837" s="28"/>
    </row>
    <row r="838" spans="1:2" ht="13" x14ac:dyDescent="0.15">
      <c r="A838" s="27"/>
      <c r="B838" s="28"/>
    </row>
    <row r="839" spans="1:2" ht="13" x14ac:dyDescent="0.15">
      <c r="A839" s="27"/>
      <c r="B839" s="28"/>
    </row>
    <row r="840" spans="1:2" ht="13" x14ac:dyDescent="0.15">
      <c r="A840" s="27"/>
      <c r="B840" s="28"/>
    </row>
    <row r="841" spans="1:2" ht="13" x14ac:dyDescent="0.15">
      <c r="A841" s="27"/>
      <c r="B841" s="28"/>
    </row>
    <row r="842" spans="1:2" ht="13" x14ac:dyDescent="0.15">
      <c r="A842" s="27"/>
      <c r="B842" s="28"/>
    </row>
    <row r="843" spans="1:2" ht="13" x14ac:dyDescent="0.15">
      <c r="A843" s="27"/>
      <c r="B843" s="28"/>
    </row>
    <row r="844" spans="1:2" ht="13" x14ac:dyDescent="0.15">
      <c r="A844" s="27"/>
      <c r="B844" s="28"/>
    </row>
    <row r="845" spans="1:2" ht="13" x14ac:dyDescent="0.15">
      <c r="A845" s="27"/>
      <c r="B845" s="28"/>
    </row>
    <row r="846" spans="1:2" ht="13" x14ac:dyDescent="0.15">
      <c r="A846" s="27"/>
      <c r="B846" s="28"/>
    </row>
    <row r="847" spans="1:2" ht="13" x14ac:dyDescent="0.15">
      <c r="A847" s="27"/>
      <c r="B847" s="28"/>
    </row>
    <row r="848" spans="1:2" ht="13" x14ac:dyDescent="0.15">
      <c r="A848" s="27"/>
      <c r="B848" s="28"/>
    </row>
    <row r="849" spans="1:2" ht="13" x14ac:dyDescent="0.15">
      <c r="A849" s="27"/>
      <c r="B849" s="28"/>
    </row>
    <row r="850" spans="1:2" ht="13" x14ac:dyDescent="0.15">
      <c r="A850" s="27"/>
      <c r="B850" s="28"/>
    </row>
    <row r="851" spans="1:2" ht="13" x14ac:dyDescent="0.15">
      <c r="A851" s="27"/>
      <c r="B851" s="28"/>
    </row>
    <row r="852" spans="1:2" ht="13" x14ac:dyDescent="0.15">
      <c r="A852" s="27"/>
      <c r="B852" s="28"/>
    </row>
    <row r="853" spans="1:2" ht="13" x14ac:dyDescent="0.15">
      <c r="A853" s="27"/>
      <c r="B853" s="28"/>
    </row>
    <row r="854" spans="1:2" ht="13" x14ac:dyDescent="0.15">
      <c r="A854" s="27"/>
      <c r="B854" s="28"/>
    </row>
    <row r="855" spans="1:2" ht="13" x14ac:dyDescent="0.15">
      <c r="A855" s="27"/>
      <c r="B855" s="28"/>
    </row>
    <row r="856" spans="1:2" ht="13" x14ac:dyDescent="0.15">
      <c r="A856" s="27"/>
      <c r="B856" s="28"/>
    </row>
    <row r="857" spans="1:2" ht="13" x14ac:dyDescent="0.15">
      <c r="A857" s="27"/>
      <c r="B857" s="28"/>
    </row>
    <row r="858" spans="1:2" ht="13" x14ac:dyDescent="0.15">
      <c r="A858" s="27"/>
      <c r="B858" s="28"/>
    </row>
    <row r="859" spans="1:2" ht="13" x14ac:dyDescent="0.15">
      <c r="A859" s="27"/>
      <c r="B859" s="28"/>
    </row>
    <row r="860" spans="1:2" ht="13" x14ac:dyDescent="0.15">
      <c r="A860" s="27"/>
      <c r="B860" s="28"/>
    </row>
    <row r="861" spans="1:2" ht="13" x14ac:dyDescent="0.15">
      <c r="A861" s="27"/>
      <c r="B861" s="28"/>
    </row>
    <row r="862" spans="1:2" ht="13" x14ac:dyDescent="0.15">
      <c r="A862" s="27"/>
      <c r="B862" s="28"/>
    </row>
    <row r="863" spans="1:2" ht="13" x14ac:dyDescent="0.15">
      <c r="A863" s="27"/>
      <c r="B863" s="28"/>
    </row>
    <row r="864" spans="1:2" ht="13" x14ac:dyDescent="0.15">
      <c r="A864" s="27"/>
      <c r="B864" s="28"/>
    </row>
    <row r="865" spans="1:2" ht="13" x14ac:dyDescent="0.15">
      <c r="A865" s="27"/>
      <c r="B865" s="28"/>
    </row>
    <row r="866" spans="1:2" ht="13" x14ac:dyDescent="0.15">
      <c r="A866" s="27"/>
      <c r="B866" s="28"/>
    </row>
    <row r="867" spans="1:2" ht="13" x14ac:dyDescent="0.15">
      <c r="A867" s="27"/>
      <c r="B867" s="28"/>
    </row>
    <row r="868" spans="1:2" ht="13" x14ac:dyDescent="0.15">
      <c r="A868" s="27"/>
      <c r="B868" s="28"/>
    </row>
    <row r="869" spans="1:2" ht="13" x14ac:dyDescent="0.15">
      <c r="A869" s="27"/>
      <c r="B869" s="28"/>
    </row>
    <row r="870" spans="1:2" ht="13" x14ac:dyDescent="0.15">
      <c r="A870" s="27"/>
      <c r="B870" s="28"/>
    </row>
    <row r="871" spans="1:2" ht="13" x14ac:dyDescent="0.15">
      <c r="A871" s="27"/>
      <c r="B871" s="28"/>
    </row>
    <row r="872" spans="1:2" ht="13" x14ac:dyDescent="0.15">
      <c r="A872" s="27"/>
      <c r="B872" s="28"/>
    </row>
    <row r="873" spans="1:2" ht="13" x14ac:dyDescent="0.15">
      <c r="A873" s="27"/>
      <c r="B873" s="28"/>
    </row>
    <row r="874" spans="1:2" ht="13" x14ac:dyDescent="0.15">
      <c r="A874" s="27"/>
      <c r="B874" s="28"/>
    </row>
    <row r="875" spans="1:2" ht="13" x14ac:dyDescent="0.15">
      <c r="A875" s="27"/>
      <c r="B875" s="28"/>
    </row>
    <row r="876" spans="1:2" ht="13" x14ac:dyDescent="0.15">
      <c r="A876" s="27"/>
      <c r="B876" s="28"/>
    </row>
    <row r="877" spans="1:2" ht="13" x14ac:dyDescent="0.15">
      <c r="A877" s="27"/>
      <c r="B877" s="28"/>
    </row>
    <row r="878" spans="1:2" ht="13" x14ac:dyDescent="0.15">
      <c r="A878" s="27"/>
      <c r="B878" s="28"/>
    </row>
    <row r="879" spans="1:2" ht="13" x14ac:dyDescent="0.15">
      <c r="A879" s="27"/>
      <c r="B879" s="28"/>
    </row>
    <row r="880" spans="1:2" ht="13" x14ac:dyDescent="0.15">
      <c r="A880" s="27"/>
      <c r="B880" s="28"/>
    </row>
    <row r="881" spans="1:2" ht="13" x14ac:dyDescent="0.15">
      <c r="A881" s="27"/>
      <c r="B881" s="28"/>
    </row>
    <row r="882" spans="1:2" ht="13" x14ac:dyDescent="0.15">
      <c r="A882" s="27"/>
      <c r="B882" s="28"/>
    </row>
    <row r="883" spans="1:2" ht="13" x14ac:dyDescent="0.15">
      <c r="A883" s="27"/>
      <c r="B883" s="28"/>
    </row>
    <row r="884" spans="1:2" ht="13" x14ac:dyDescent="0.15">
      <c r="A884" s="27"/>
      <c r="B884" s="28"/>
    </row>
    <row r="885" spans="1:2" ht="13" x14ac:dyDescent="0.15">
      <c r="A885" s="27"/>
      <c r="B885" s="28"/>
    </row>
    <row r="886" spans="1:2" ht="13" x14ac:dyDescent="0.15">
      <c r="A886" s="27"/>
      <c r="B886" s="28"/>
    </row>
    <row r="887" spans="1:2" ht="13" x14ac:dyDescent="0.15">
      <c r="A887" s="27"/>
      <c r="B887" s="28"/>
    </row>
    <row r="888" spans="1:2" ht="13" x14ac:dyDescent="0.15">
      <c r="A888" s="27"/>
      <c r="B888" s="28"/>
    </row>
    <row r="889" spans="1:2" ht="13" x14ac:dyDescent="0.15">
      <c r="A889" s="27"/>
      <c r="B889" s="28"/>
    </row>
    <row r="890" spans="1:2" ht="13" x14ac:dyDescent="0.15">
      <c r="A890" s="27"/>
      <c r="B890" s="28"/>
    </row>
    <row r="891" spans="1:2" ht="13" x14ac:dyDescent="0.15">
      <c r="A891" s="27"/>
      <c r="B891" s="28"/>
    </row>
    <row r="892" spans="1:2" ht="13" x14ac:dyDescent="0.15">
      <c r="A892" s="27"/>
      <c r="B892" s="28"/>
    </row>
    <row r="893" spans="1:2" ht="13" x14ac:dyDescent="0.15">
      <c r="A893" s="27"/>
      <c r="B893" s="28"/>
    </row>
    <row r="894" spans="1:2" ht="13" x14ac:dyDescent="0.15">
      <c r="A894" s="27"/>
      <c r="B894" s="28"/>
    </row>
    <row r="895" spans="1:2" ht="13" x14ac:dyDescent="0.15">
      <c r="A895" s="27"/>
      <c r="B895" s="28"/>
    </row>
    <row r="896" spans="1:2" ht="13" x14ac:dyDescent="0.15">
      <c r="A896" s="27"/>
      <c r="B896" s="28"/>
    </row>
    <row r="897" spans="1:2" ht="13" x14ac:dyDescent="0.15">
      <c r="A897" s="27"/>
      <c r="B897" s="28"/>
    </row>
    <row r="898" spans="1:2" ht="13" x14ac:dyDescent="0.15">
      <c r="A898" s="27"/>
      <c r="B898" s="28"/>
    </row>
    <row r="899" spans="1:2" ht="13" x14ac:dyDescent="0.15">
      <c r="A899" s="27"/>
      <c r="B899" s="28"/>
    </row>
    <row r="900" spans="1:2" ht="13" x14ac:dyDescent="0.15">
      <c r="A900" s="27"/>
      <c r="B900" s="28"/>
    </row>
    <row r="901" spans="1:2" ht="13" x14ac:dyDescent="0.15">
      <c r="A901" s="27"/>
      <c r="B901" s="28"/>
    </row>
    <row r="902" spans="1:2" ht="13" x14ac:dyDescent="0.15">
      <c r="A902" s="27"/>
      <c r="B902" s="28"/>
    </row>
    <row r="903" spans="1:2" ht="13" x14ac:dyDescent="0.15">
      <c r="A903" s="27"/>
      <c r="B903" s="28"/>
    </row>
    <row r="904" spans="1:2" ht="13" x14ac:dyDescent="0.15">
      <c r="A904" s="27"/>
      <c r="B904" s="28"/>
    </row>
    <row r="905" spans="1:2" ht="13" x14ac:dyDescent="0.15">
      <c r="A905" s="27"/>
      <c r="B905" s="28"/>
    </row>
    <row r="906" spans="1:2" ht="13" x14ac:dyDescent="0.15">
      <c r="A906" s="27"/>
      <c r="B906" s="28"/>
    </row>
    <row r="907" spans="1:2" ht="13" x14ac:dyDescent="0.15">
      <c r="A907" s="27"/>
      <c r="B907" s="28"/>
    </row>
    <row r="908" spans="1:2" ht="13" x14ac:dyDescent="0.15">
      <c r="A908" s="27"/>
      <c r="B908" s="28"/>
    </row>
    <row r="909" spans="1:2" ht="13" x14ac:dyDescent="0.15">
      <c r="A909" s="27"/>
      <c r="B909" s="28"/>
    </row>
    <row r="910" spans="1:2" ht="13" x14ac:dyDescent="0.15">
      <c r="A910" s="27"/>
      <c r="B910" s="28"/>
    </row>
    <row r="911" spans="1:2" ht="13" x14ac:dyDescent="0.15">
      <c r="A911" s="27"/>
      <c r="B911" s="28"/>
    </row>
    <row r="912" spans="1:2" ht="13" x14ac:dyDescent="0.15">
      <c r="A912" s="27"/>
      <c r="B912" s="28"/>
    </row>
    <row r="913" spans="1:2" ht="13" x14ac:dyDescent="0.15">
      <c r="A913" s="27"/>
      <c r="B913" s="28"/>
    </row>
    <row r="914" spans="1:2" ht="13" x14ac:dyDescent="0.15">
      <c r="A914" s="27"/>
      <c r="B914" s="28"/>
    </row>
    <row r="915" spans="1:2" ht="13" x14ac:dyDescent="0.15">
      <c r="A915" s="27"/>
      <c r="B915" s="28"/>
    </row>
    <row r="916" spans="1:2" ht="13" x14ac:dyDescent="0.15">
      <c r="A916" s="27"/>
      <c r="B916" s="28"/>
    </row>
    <row r="917" spans="1:2" ht="13" x14ac:dyDescent="0.15">
      <c r="A917" s="27"/>
      <c r="B917" s="28"/>
    </row>
    <row r="918" spans="1:2" ht="13" x14ac:dyDescent="0.15">
      <c r="A918" s="27"/>
      <c r="B918" s="28"/>
    </row>
    <row r="919" spans="1:2" ht="13" x14ac:dyDescent="0.15">
      <c r="A919" s="27"/>
      <c r="B919" s="28"/>
    </row>
    <row r="920" spans="1:2" ht="13" x14ac:dyDescent="0.15">
      <c r="A920" s="27"/>
      <c r="B920" s="28"/>
    </row>
    <row r="921" spans="1:2" ht="13" x14ac:dyDescent="0.15">
      <c r="A921" s="27"/>
      <c r="B921" s="28"/>
    </row>
    <row r="922" spans="1:2" ht="13" x14ac:dyDescent="0.15">
      <c r="A922" s="27"/>
      <c r="B922" s="28"/>
    </row>
    <row r="923" spans="1:2" ht="13" x14ac:dyDescent="0.15">
      <c r="A923" s="27"/>
      <c r="B923" s="28"/>
    </row>
    <row r="924" spans="1:2" ht="13" x14ac:dyDescent="0.15">
      <c r="A924" s="27"/>
      <c r="B924" s="28"/>
    </row>
    <row r="925" spans="1:2" ht="13" x14ac:dyDescent="0.15">
      <c r="A925" s="27"/>
      <c r="B925" s="28"/>
    </row>
    <row r="926" spans="1:2" ht="13" x14ac:dyDescent="0.15">
      <c r="A926" s="27"/>
      <c r="B926" s="28"/>
    </row>
    <row r="927" spans="1:2" ht="13" x14ac:dyDescent="0.15">
      <c r="A927" s="27"/>
      <c r="B927" s="28"/>
    </row>
    <row r="928" spans="1:2" ht="13" x14ac:dyDescent="0.15">
      <c r="A928" s="27"/>
      <c r="B928" s="28"/>
    </row>
    <row r="929" spans="1:2" ht="13" x14ac:dyDescent="0.15">
      <c r="A929" s="27"/>
      <c r="B929" s="28"/>
    </row>
    <row r="930" spans="1:2" ht="13" x14ac:dyDescent="0.15">
      <c r="A930" s="27"/>
      <c r="B930" s="28"/>
    </row>
    <row r="931" spans="1:2" ht="13" x14ac:dyDescent="0.15">
      <c r="A931" s="27"/>
      <c r="B931" s="28"/>
    </row>
    <row r="932" spans="1:2" ht="13" x14ac:dyDescent="0.15">
      <c r="A932" s="27"/>
      <c r="B932" s="28"/>
    </row>
    <row r="933" spans="1:2" ht="13" x14ac:dyDescent="0.15">
      <c r="A933" s="27"/>
      <c r="B933" s="28"/>
    </row>
    <row r="934" spans="1:2" ht="13" x14ac:dyDescent="0.15">
      <c r="A934" s="27"/>
      <c r="B934" s="28"/>
    </row>
    <row r="935" spans="1:2" ht="13" x14ac:dyDescent="0.15">
      <c r="A935" s="27"/>
      <c r="B935" s="28"/>
    </row>
    <row r="936" spans="1:2" ht="13" x14ac:dyDescent="0.15">
      <c r="A936" s="27"/>
      <c r="B936" s="28"/>
    </row>
    <row r="937" spans="1:2" ht="13" x14ac:dyDescent="0.15">
      <c r="A937" s="27"/>
      <c r="B937" s="28"/>
    </row>
    <row r="938" spans="1:2" ht="13" x14ac:dyDescent="0.15">
      <c r="A938" s="27"/>
      <c r="B938" s="28"/>
    </row>
    <row r="939" spans="1:2" ht="13" x14ac:dyDescent="0.15">
      <c r="A939" s="27"/>
      <c r="B939" s="28"/>
    </row>
    <row r="940" spans="1:2" ht="13" x14ac:dyDescent="0.15">
      <c r="A940" s="27"/>
      <c r="B940" s="28"/>
    </row>
    <row r="941" spans="1:2" ht="13" x14ac:dyDescent="0.15">
      <c r="A941" s="27"/>
      <c r="B941" s="28"/>
    </row>
    <row r="942" spans="1:2" ht="13" x14ac:dyDescent="0.15">
      <c r="A942" s="27"/>
      <c r="B942" s="28"/>
    </row>
    <row r="943" spans="1:2" ht="13" x14ac:dyDescent="0.15">
      <c r="A943" s="27"/>
      <c r="B943" s="28"/>
    </row>
    <row r="944" spans="1:2" ht="13" x14ac:dyDescent="0.15">
      <c r="A944" s="27"/>
      <c r="B944" s="28"/>
    </row>
    <row r="945" spans="1:2" ht="13" x14ac:dyDescent="0.15">
      <c r="A945" s="27"/>
      <c r="B945" s="28"/>
    </row>
    <row r="946" spans="1:2" ht="13" x14ac:dyDescent="0.15">
      <c r="A946" s="27"/>
      <c r="B946" s="28"/>
    </row>
    <row r="947" spans="1:2" ht="13" x14ac:dyDescent="0.15">
      <c r="A947" s="27"/>
      <c r="B947" s="28"/>
    </row>
    <row r="948" spans="1:2" ht="13" x14ac:dyDescent="0.15">
      <c r="A948" s="27"/>
      <c r="B948" s="28"/>
    </row>
    <row r="949" spans="1:2" ht="13" x14ac:dyDescent="0.15">
      <c r="A949" s="27"/>
      <c r="B949" s="28"/>
    </row>
    <row r="950" spans="1:2" ht="13" x14ac:dyDescent="0.15">
      <c r="A950" s="27"/>
      <c r="B950" s="28"/>
    </row>
    <row r="951" spans="1:2" ht="13" x14ac:dyDescent="0.15">
      <c r="A951" s="27"/>
      <c r="B951" s="28"/>
    </row>
    <row r="952" spans="1:2" ht="13" x14ac:dyDescent="0.15">
      <c r="A952" s="27"/>
      <c r="B952" s="28"/>
    </row>
    <row r="953" spans="1:2" ht="13" x14ac:dyDescent="0.15">
      <c r="A953" s="27"/>
      <c r="B953" s="28"/>
    </row>
    <row r="954" spans="1:2" ht="13" x14ac:dyDescent="0.15">
      <c r="A954" s="27"/>
      <c r="B954" s="28"/>
    </row>
    <row r="955" spans="1:2" ht="13" x14ac:dyDescent="0.15">
      <c r="A955" s="27"/>
      <c r="B955" s="28"/>
    </row>
    <row r="956" spans="1:2" ht="13" x14ac:dyDescent="0.15">
      <c r="A956" s="27"/>
      <c r="B956" s="28"/>
    </row>
    <row r="957" spans="1:2" ht="13" x14ac:dyDescent="0.15">
      <c r="A957" s="27"/>
      <c r="B957" s="28"/>
    </row>
    <row r="958" spans="1:2" ht="13" x14ac:dyDescent="0.15">
      <c r="A958" s="27"/>
      <c r="B958" s="28"/>
    </row>
    <row r="959" spans="1:2" ht="13" x14ac:dyDescent="0.15">
      <c r="A959" s="27"/>
      <c r="B959" s="28"/>
    </row>
    <row r="960" spans="1:2" ht="13" x14ac:dyDescent="0.15">
      <c r="A960" s="27"/>
      <c r="B960" s="28"/>
    </row>
    <row r="961" spans="1:2" ht="13" x14ac:dyDescent="0.15">
      <c r="A961" s="27"/>
      <c r="B961" s="28"/>
    </row>
    <row r="962" spans="1:2" ht="13" x14ac:dyDescent="0.15">
      <c r="A962" s="27"/>
      <c r="B962" s="28"/>
    </row>
    <row r="963" spans="1:2" ht="13" x14ac:dyDescent="0.15">
      <c r="A963" s="27"/>
      <c r="B963" s="28"/>
    </row>
    <row r="964" spans="1:2" ht="13" x14ac:dyDescent="0.15">
      <c r="A964" s="27"/>
      <c r="B964" s="28"/>
    </row>
    <row r="965" spans="1:2" ht="13" x14ac:dyDescent="0.15">
      <c r="A965" s="27"/>
      <c r="B965" s="28"/>
    </row>
    <row r="966" spans="1:2" ht="13" x14ac:dyDescent="0.15">
      <c r="A966" s="27"/>
      <c r="B966" s="28"/>
    </row>
    <row r="967" spans="1:2" ht="13" x14ac:dyDescent="0.15">
      <c r="A967" s="27"/>
      <c r="B967" s="28"/>
    </row>
    <row r="968" spans="1:2" ht="13" x14ac:dyDescent="0.15">
      <c r="A968" s="27"/>
      <c r="B968" s="28"/>
    </row>
    <row r="969" spans="1:2" ht="13" x14ac:dyDescent="0.15">
      <c r="A969" s="27"/>
      <c r="B969" s="28"/>
    </row>
    <row r="970" spans="1:2" ht="13" x14ac:dyDescent="0.15">
      <c r="A970" s="27"/>
      <c r="B970" s="28"/>
    </row>
    <row r="971" spans="1:2" ht="13" x14ac:dyDescent="0.15">
      <c r="A971" s="27"/>
      <c r="B971" s="28"/>
    </row>
    <row r="972" spans="1:2" ht="13" x14ac:dyDescent="0.15">
      <c r="A972" s="27"/>
      <c r="B972" s="28"/>
    </row>
    <row r="973" spans="1:2" ht="13" x14ac:dyDescent="0.15">
      <c r="A973" s="27"/>
      <c r="B973" s="28"/>
    </row>
    <row r="974" spans="1:2" ht="13" x14ac:dyDescent="0.15">
      <c r="A974" s="27"/>
      <c r="B974" s="28"/>
    </row>
    <row r="975" spans="1:2" ht="13" x14ac:dyDescent="0.15">
      <c r="A975" s="27"/>
      <c r="B975" s="28"/>
    </row>
    <row r="976" spans="1:2" ht="13" x14ac:dyDescent="0.15">
      <c r="A976" s="27"/>
      <c r="B976" s="28"/>
    </row>
    <row r="977" spans="1:2" ht="13" x14ac:dyDescent="0.15">
      <c r="A977" s="27"/>
      <c r="B977" s="28"/>
    </row>
    <row r="978" spans="1:2" ht="13" x14ac:dyDescent="0.15">
      <c r="A978" s="27"/>
      <c r="B978" s="28"/>
    </row>
    <row r="979" spans="1:2" ht="13" x14ac:dyDescent="0.15">
      <c r="A979" s="27"/>
      <c r="B979" s="28"/>
    </row>
    <row r="980" spans="1:2" ht="13" x14ac:dyDescent="0.15">
      <c r="A980" s="27"/>
      <c r="B980" s="28"/>
    </row>
    <row r="981" spans="1:2" ht="13" x14ac:dyDescent="0.15">
      <c r="A981" s="27"/>
      <c r="B981" s="28"/>
    </row>
    <row r="982" spans="1:2" ht="13" x14ac:dyDescent="0.15">
      <c r="A982" s="27"/>
      <c r="B982" s="28"/>
    </row>
    <row r="983" spans="1:2" ht="13" x14ac:dyDescent="0.15">
      <c r="A983" s="27"/>
      <c r="B983" s="28"/>
    </row>
    <row r="984" spans="1:2" ht="13" x14ac:dyDescent="0.15">
      <c r="A984" s="27"/>
      <c r="B984" s="28"/>
    </row>
    <row r="985" spans="1:2" ht="13" x14ac:dyDescent="0.15">
      <c r="A985" s="27"/>
      <c r="B985" s="28"/>
    </row>
    <row r="986" spans="1:2" ht="13" x14ac:dyDescent="0.15">
      <c r="A986" s="27"/>
      <c r="B986" s="28"/>
    </row>
    <row r="987" spans="1:2" ht="13" x14ac:dyDescent="0.15">
      <c r="A987" s="27"/>
      <c r="B987" s="28"/>
    </row>
    <row r="988" spans="1:2" ht="13" x14ac:dyDescent="0.15">
      <c r="A988" s="27"/>
      <c r="B988" s="28"/>
    </row>
    <row r="989" spans="1:2" ht="13" x14ac:dyDescent="0.15">
      <c r="A989" s="27"/>
      <c r="B989" s="28"/>
    </row>
    <row r="990" spans="1:2" ht="13" x14ac:dyDescent="0.15">
      <c r="A990" s="27"/>
      <c r="B990" s="28"/>
    </row>
    <row r="991" spans="1:2" ht="13" x14ac:dyDescent="0.15">
      <c r="A991" s="27"/>
      <c r="B991" s="28"/>
    </row>
    <row r="992" spans="1:2" ht="13" x14ac:dyDescent="0.15">
      <c r="A992" s="27"/>
      <c r="B992" s="28"/>
    </row>
    <row r="993" spans="1:2" ht="13" x14ac:dyDescent="0.15">
      <c r="A993" s="27"/>
      <c r="B993" s="28"/>
    </row>
    <row r="994" spans="1:2" ht="13" x14ac:dyDescent="0.15">
      <c r="A994" s="27"/>
      <c r="B994" s="28"/>
    </row>
    <row r="995" spans="1:2" ht="13" x14ac:dyDescent="0.15">
      <c r="A995" s="27"/>
      <c r="B995" s="28"/>
    </row>
    <row r="996" spans="1:2" ht="13" x14ac:dyDescent="0.15">
      <c r="A996" s="27"/>
      <c r="B996" s="28"/>
    </row>
    <row r="997" spans="1:2" ht="13" x14ac:dyDescent="0.15">
      <c r="A997" s="27"/>
      <c r="B997" s="28"/>
    </row>
    <row r="998" spans="1:2" ht="13" x14ac:dyDescent="0.15">
      <c r="A998" s="29"/>
      <c r="B998" s="30"/>
    </row>
  </sheetData>
  <autoFilter ref="A2:E587" xr:uid="{00000000-0009-0000-0000-000000000000}">
    <sortState xmlns:xlrd2="http://schemas.microsoft.com/office/spreadsheetml/2017/richdata2" ref="A2:E587">
      <sortCondition ref="B2:B587"/>
      <sortCondition ref="A2:A587"/>
      <sortCondition ref="C2:C587"/>
      <sortCondition ref="E2:E587"/>
      <sortCondition ref="D2:D587"/>
    </sortState>
  </autoFilter>
  <conditionalFormatting sqref="C1:C998">
    <cfRule type="cellIs" dxfId="93" priority="1" operator="lessThan">
      <formula>477</formula>
    </cfRule>
  </conditionalFormatting>
  <conditionalFormatting sqref="C1:C998">
    <cfRule type="cellIs" dxfId="92" priority="2" operator="between">
      <formula>477</formula>
      <formula>496</formula>
    </cfRule>
  </conditionalFormatting>
  <conditionalFormatting sqref="C1:C998">
    <cfRule type="cellIs" dxfId="91" priority="3" operator="between">
      <formula>497</formula>
      <formula>513</formula>
    </cfRule>
  </conditionalFormatting>
  <conditionalFormatting sqref="C1:C998">
    <cfRule type="cellIs" dxfId="90" priority="4" operator="between">
      <formula>514</formula>
      <formula>534</formula>
    </cfRule>
  </conditionalFormatting>
  <conditionalFormatting sqref="C1:C998">
    <cfRule type="cellIs" dxfId="89" priority="5" operator="greaterThan">
      <formula>534</formula>
    </cfRule>
  </conditionalFormatting>
  <conditionalFormatting sqref="D1:D998">
    <cfRule type="cellIs" dxfId="88" priority="6" operator="lessThan">
      <formula>488</formula>
    </cfRule>
  </conditionalFormatting>
  <conditionalFormatting sqref="D1:D998">
    <cfRule type="cellIs" dxfId="87" priority="7" operator="between">
      <formula>488</formula>
      <formula>511</formula>
    </cfRule>
  </conditionalFormatting>
  <conditionalFormatting sqref="D1:D998">
    <cfRule type="cellIs" dxfId="86" priority="8" operator="between">
      <formula>512</formula>
      <formula>533</formula>
    </cfRule>
  </conditionalFormatting>
  <conditionalFormatting sqref="D1:D998">
    <cfRule type="cellIs" dxfId="85" priority="9" operator="between">
      <formula>534</formula>
      <formula>558</formula>
    </cfRule>
  </conditionalFormatting>
  <conditionalFormatting sqref="D1:D998">
    <cfRule type="cellIs" dxfId="84" priority="10" operator="greaterThan">
      <formula>558</formula>
    </cfRule>
  </conditionalFormatting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O57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2.6640625" defaultRowHeight="15.75" customHeight="1" x14ac:dyDescent="0.15"/>
  <cols>
    <col min="1" max="1" width="21" customWidth="1"/>
    <col min="2" max="2" width="21.33203125" customWidth="1"/>
    <col min="9" max="9" width="15.83203125" customWidth="1"/>
    <col min="11" max="11" width="15.83203125" customWidth="1"/>
    <col min="13" max="13" width="15.83203125" customWidth="1"/>
  </cols>
  <sheetData>
    <row r="1" spans="1:15" ht="15.75" customHeight="1" x14ac:dyDescent="0.15">
      <c r="A1" s="44" t="s">
        <v>82</v>
      </c>
      <c r="B1" s="2" t="s">
        <v>1</v>
      </c>
      <c r="C1" s="3" t="s">
        <v>2</v>
      </c>
      <c r="D1" s="45" t="s">
        <v>59</v>
      </c>
      <c r="E1" s="4"/>
      <c r="F1" s="4"/>
    </row>
    <row r="2" spans="1:15" ht="15.75" customHeight="1" x14ac:dyDescent="0.15">
      <c r="A2" s="6" t="s">
        <v>3</v>
      </c>
      <c r="B2" s="7" t="s">
        <v>4</v>
      </c>
      <c r="C2" s="4" t="s">
        <v>60</v>
      </c>
      <c r="D2" s="4" t="s">
        <v>61</v>
      </c>
      <c r="E2" s="4" t="s">
        <v>62</v>
      </c>
      <c r="F2" s="4"/>
    </row>
    <row r="3" spans="1:15" ht="15.75" customHeight="1" x14ac:dyDescent="0.15">
      <c r="A3" s="9"/>
      <c r="B3" s="10"/>
    </row>
    <row r="4" spans="1:15" ht="15.75" customHeight="1" x14ac:dyDescent="0.15">
      <c r="A4" s="9"/>
      <c r="B4" s="10"/>
    </row>
    <row r="5" spans="1:15" ht="15.75" customHeight="1" x14ac:dyDescent="0.15">
      <c r="A5" s="12"/>
      <c r="B5" s="10"/>
      <c r="H5" s="31"/>
      <c r="I5" s="46" t="s">
        <v>60</v>
      </c>
      <c r="J5" s="47"/>
      <c r="K5" s="48" t="s">
        <v>61</v>
      </c>
      <c r="L5" s="49"/>
      <c r="M5" s="50" t="s">
        <v>62</v>
      </c>
      <c r="N5" s="51"/>
      <c r="O5" s="52"/>
    </row>
    <row r="6" spans="1:15" ht="15.75" customHeight="1" x14ac:dyDescent="0.15">
      <c r="A6" s="12"/>
      <c r="B6" s="10"/>
      <c r="H6" s="52"/>
      <c r="I6" s="53" t="s">
        <v>63</v>
      </c>
      <c r="J6" s="53" t="s">
        <v>64</v>
      </c>
      <c r="K6" s="53" t="s">
        <v>63</v>
      </c>
      <c r="L6" s="53" t="s">
        <v>64</v>
      </c>
      <c r="M6" s="53" t="s">
        <v>63</v>
      </c>
      <c r="N6" s="53" t="s">
        <v>64</v>
      </c>
      <c r="O6" s="53" t="s">
        <v>65</v>
      </c>
    </row>
    <row r="7" spans="1:15" ht="15.75" customHeight="1" x14ac:dyDescent="0.15">
      <c r="A7" s="12"/>
      <c r="B7" s="10"/>
      <c r="H7" s="53" t="s">
        <v>66</v>
      </c>
      <c r="I7" s="54">
        <f>COUNTIF(C:C,"1")+COUNTIF(C:C,"1.5")</f>
        <v>0</v>
      </c>
      <c r="J7" s="55" t="e">
        <f>I7/I11</f>
        <v>#DIV/0!</v>
      </c>
      <c r="K7" s="54">
        <f>COUNTIF(D:D,"1")+COUNTIF(D:D,"1.5")</f>
        <v>0</v>
      </c>
      <c r="L7" s="55" t="e">
        <f>K7/K11</f>
        <v>#DIV/0!</v>
      </c>
      <c r="M7" s="54">
        <f>COUNTIF(E:E,"1")+COUNTIF(E:E,"1.5")</f>
        <v>0</v>
      </c>
      <c r="N7" s="56" t="e">
        <f>M7/M11</f>
        <v>#DIV/0!</v>
      </c>
      <c r="O7" s="57" t="e">
        <f t="shared" ref="O7:O10" ca="1" si="0">MINUS(N7,L7)</f>
        <v>#NAME?</v>
      </c>
    </row>
    <row r="8" spans="1:15" ht="15.75" customHeight="1" x14ac:dyDescent="0.15">
      <c r="A8" s="12"/>
      <c r="B8" s="10"/>
      <c r="H8" s="53" t="s">
        <v>67</v>
      </c>
      <c r="I8" s="58">
        <f>COUNTIF(C:C,"2")+COUNTIF(C:C,"2.5")</f>
        <v>0</v>
      </c>
      <c r="J8" s="59" t="e">
        <f>I8/I11</f>
        <v>#DIV/0!</v>
      </c>
      <c r="K8" s="54">
        <f>COUNTIF(D:D,"2")+COUNTIF(D:D,"2.5")</f>
        <v>0</v>
      </c>
      <c r="L8" s="55" t="e">
        <f>K8/K11</f>
        <v>#DIV/0!</v>
      </c>
      <c r="M8" s="54">
        <f>COUNTIF(E:E,"2")+COUNTIF(E:E,"2.5")</f>
        <v>0</v>
      </c>
      <c r="N8" s="56" t="e">
        <f>M8/M11</f>
        <v>#DIV/0!</v>
      </c>
      <c r="O8" s="57" t="e">
        <f t="shared" ca="1" si="0"/>
        <v>#NAME?</v>
      </c>
    </row>
    <row r="9" spans="1:15" ht="15.75" customHeight="1" x14ac:dyDescent="0.15">
      <c r="A9" s="12"/>
      <c r="B9" s="10"/>
      <c r="H9" s="53" t="s">
        <v>68</v>
      </c>
      <c r="I9" s="58">
        <f>COUNTIF(C:C,"3")+COUNTIF(C:C,"3.5")</f>
        <v>0</v>
      </c>
      <c r="J9" s="59" t="e">
        <f>I9/I11</f>
        <v>#DIV/0!</v>
      </c>
      <c r="K9" s="54">
        <f>COUNTIF(D:D,"3")+COUNTIF(D:D,"3.5")</f>
        <v>0</v>
      </c>
      <c r="L9" s="55" t="e">
        <f>K9/K11</f>
        <v>#DIV/0!</v>
      </c>
      <c r="M9" s="54">
        <f>COUNTIF(E:E,"3")+COUNTIF(E:E,"3.5")</f>
        <v>0</v>
      </c>
      <c r="N9" s="56" t="e">
        <f>M9/M11</f>
        <v>#DIV/0!</v>
      </c>
      <c r="O9" s="57" t="e">
        <f t="shared" ca="1" si="0"/>
        <v>#NAME?</v>
      </c>
    </row>
    <row r="10" spans="1:15" ht="15.75" customHeight="1" x14ac:dyDescent="0.15">
      <c r="A10" s="12"/>
      <c r="B10" s="10"/>
      <c r="H10" s="53" t="s">
        <v>69</v>
      </c>
      <c r="I10" s="54">
        <f>COUNTIF(C:C,"4")</f>
        <v>0</v>
      </c>
      <c r="J10" s="55" t="e">
        <f>I10/I11</f>
        <v>#DIV/0!</v>
      </c>
      <c r="K10" s="54">
        <f>COUNTIF(D:D,"4")</f>
        <v>0</v>
      </c>
      <c r="L10" s="55" t="e">
        <f>K10/K11</f>
        <v>#DIV/0!</v>
      </c>
      <c r="M10" s="54">
        <f>COUNTIF(E:E,"4")</f>
        <v>0</v>
      </c>
      <c r="N10" s="56" t="e">
        <f>M10/M11</f>
        <v>#DIV/0!</v>
      </c>
      <c r="O10" s="57" t="e">
        <f t="shared" ca="1" si="0"/>
        <v>#NAME?</v>
      </c>
    </row>
    <row r="11" spans="1:15" ht="15.75" customHeight="1" x14ac:dyDescent="0.15">
      <c r="A11" s="12"/>
      <c r="B11" s="10"/>
      <c r="H11" s="31" t="s">
        <v>70</v>
      </c>
      <c r="I11" s="37">
        <f t="shared" ref="I11:N11" si="1">SUM(I7:I10)</f>
        <v>0</v>
      </c>
      <c r="J11" s="38" t="e">
        <f t="shared" si="1"/>
        <v>#DIV/0!</v>
      </c>
      <c r="K11" s="60">
        <f t="shared" si="1"/>
        <v>0</v>
      </c>
      <c r="L11" s="38" t="e">
        <f t="shared" si="1"/>
        <v>#DIV/0!</v>
      </c>
      <c r="M11" s="60">
        <f t="shared" si="1"/>
        <v>0</v>
      </c>
      <c r="N11" s="85" t="e">
        <f t="shared" si="1"/>
        <v>#DIV/0!</v>
      </c>
      <c r="O11" s="31"/>
    </row>
    <row r="12" spans="1:15" ht="15.75" customHeight="1" x14ac:dyDescent="0.15">
      <c r="A12" s="12"/>
      <c r="B12" s="10"/>
    </row>
    <row r="13" spans="1:15" ht="15.75" customHeight="1" x14ac:dyDescent="0.15">
      <c r="A13" s="12"/>
      <c r="B13" s="10"/>
    </row>
    <row r="14" spans="1:15" ht="15.75" customHeight="1" x14ac:dyDescent="0.15">
      <c r="A14" s="12"/>
      <c r="B14" s="10"/>
    </row>
    <row r="15" spans="1:15" ht="15.75" customHeight="1" x14ac:dyDescent="0.15">
      <c r="A15" s="12"/>
      <c r="B15" s="10"/>
    </row>
    <row r="16" spans="1:15" ht="15.75" customHeight="1" x14ac:dyDescent="0.15">
      <c r="A16" s="12"/>
      <c r="B16" s="10"/>
    </row>
    <row r="17" spans="1:2" ht="15.75" customHeight="1" x14ac:dyDescent="0.15">
      <c r="A17" s="9"/>
      <c r="B17" s="10"/>
    </row>
    <row r="18" spans="1:2" ht="15.75" customHeight="1" x14ac:dyDescent="0.15">
      <c r="A18" s="12"/>
      <c r="B18" s="10"/>
    </row>
    <row r="19" spans="1:2" ht="15.75" customHeight="1" x14ac:dyDescent="0.15">
      <c r="A19" s="12"/>
      <c r="B19" s="10"/>
    </row>
    <row r="20" spans="1:2" ht="15.75" customHeight="1" x14ac:dyDescent="0.15">
      <c r="A20" s="12"/>
      <c r="B20" s="10"/>
    </row>
    <row r="21" spans="1:2" ht="15.75" customHeight="1" x14ac:dyDescent="0.15">
      <c r="A21" s="9"/>
      <c r="B21" s="10"/>
    </row>
    <row r="22" spans="1:2" ht="15.75" customHeight="1" x14ac:dyDescent="0.15">
      <c r="A22" s="12"/>
      <c r="B22" s="10"/>
    </row>
    <row r="23" spans="1:2" ht="15.75" customHeight="1" x14ac:dyDescent="0.15">
      <c r="A23" s="12"/>
      <c r="B23" s="10"/>
    </row>
    <row r="24" spans="1:2" ht="15.75" customHeight="1" x14ac:dyDescent="0.15">
      <c r="A24" s="12"/>
      <c r="B24" s="10"/>
    </row>
    <row r="25" spans="1:2" ht="15.75" customHeight="1" x14ac:dyDescent="0.15">
      <c r="A25" s="9"/>
      <c r="B25" s="10"/>
    </row>
    <row r="26" spans="1:2" ht="15.75" customHeight="1" x14ac:dyDescent="0.15">
      <c r="A26" s="9"/>
      <c r="B26" s="10"/>
    </row>
    <row r="27" spans="1:2" ht="15.75" customHeight="1" x14ac:dyDescent="0.15">
      <c r="A27" s="12"/>
      <c r="B27" s="10"/>
    </row>
    <row r="28" spans="1:2" ht="15.75" customHeight="1" x14ac:dyDescent="0.15">
      <c r="A28" s="12"/>
      <c r="B28" s="10"/>
    </row>
    <row r="29" spans="1:2" ht="15.75" customHeight="1" x14ac:dyDescent="0.15">
      <c r="A29" s="12"/>
      <c r="B29" s="10"/>
    </row>
    <row r="30" spans="1:2" ht="15.75" customHeight="1" x14ac:dyDescent="0.15">
      <c r="A30" s="12"/>
      <c r="B30" s="10"/>
    </row>
    <row r="31" spans="1:2" ht="15.75" customHeight="1" x14ac:dyDescent="0.15">
      <c r="A31" s="12"/>
      <c r="B31" s="10"/>
    </row>
    <row r="32" spans="1:2" ht="15.75" customHeight="1" x14ac:dyDescent="0.15">
      <c r="A32" s="12"/>
      <c r="B32" s="10"/>
    </row>
    <row r="33" spans="1:2" ht="15.75" customHeight="1" x14ac:dyDescent="0.15">
      <c r="A33" s="15"/>
      <c r="B33" s="10"/>
    </row>
    <row r="34" spans="1:2" ht="15.75" customHeight="1" x14ac:dyDescent="0.15">
      <c r="A34" s="12"/>
      <c r="B34" s="10"/>
    </row>
    <row r="35" spans="1:2" ht="15.75" customHeight="1" x14ac:dyDescent="0.15">
      <c r="A35" s="12"/>
      <c r="B35" s="10"/>
    </row>
    <row r="36" spans="1:2" ht="15.75" customHeight="1" x14ac:dyDescent="0.15">
      <c r="A36" s="12"/>
      <c r="B36" s="10"/>
    </row>
    <row r="37" spans="1:2" ht="15.75" customHeight="1" x14ac:dyDescent="0.15">
      <c r="A37" s="12"/>
      <c r="B37" s="10"/>
    </row>
    <row r="38" spans="1:2" ht="15.75" customHeight="1" x14ac:dyDescent="0.15">
      <c r="A38" s="12"/>
      <c r="B38" s="10"/>
    </row>
    <row r="39" spans="1:2" ht="15.75" customHeight="1" x14ac:dyDescent="0.15">
      <c r="A39" s="15"/>
      <c r="B39" s="10"/>
    </row>
    <row r="40" spans="1:2" ht="15.75" customHeight="1" x14ac:dyDescent="0.15">
      <c r="A40" s="15"/>
      <c r="B40" s="10"/>
    </row>
    <row r="41" spans="1:2" ht="15.75" customHeight="1" x14ac:dyDescent="0.15">
      <c r="A41" s="12"/>
      <c r="B41" s="10"/>
    </row>
    <row r="42" spans="1:2" ht="15.75" customHeight="1" x14ac:dyDescent="0.15">
      <c r="A42" s="12"/>
      <c r="B42" s="10"/>
    </row>
    <row r="43" spans="1:2" ht="15.75" customHeight="1" x14ac:dyDescent="0.15">
      <c r="A43" s="12"/>
      <c r="B43" s="10"/>
    </row>
    <row r="44" spans="1:2" ht="15.75" customHeight="1" x14ac:dyDescent="0.15">
      <c r="A44" s="12"/>
      <c r="B44" s="10"/>
    </row>
    <row r="45" spans="1:2" ht="15.75" customHeight="1" x14ac:dyDescent="0.15">
      <c r="A45" s="9"/>
      <c r="B45" s="10"/>
    </row>
    <row r="46" spans="1:2" ht="15.75" customHeight="1" x14ac:dyDescent="0.15">
      <c r="A46" s="12"/>
      <c r="B46" s="10"/>
    </row>
    <row r="47" spans="1:2" ht="15.75" customHeight="1" x14ac:dyDescent="0.15">
      <c r="A47" s="9"/>
      <c r="B47" s="10"/>
    </row>
    <row r="48" spans="1:2" ht="15.75" customHeight="1" x14ac:dyDescent="0.15">
      <c r="A48" s="12"/>
      <c r="B48" s="10"/>
    </row>
    <row r="49" spans="1:2" ht="15.75" customHeight="1" x14ac:dyDescent="0.15">
      <c r="A49" s="9"/>
      <c r="B49" s="10"/>
    </row>
    <row r="50" spans="1:2" ht="15.75" customHeight="1" x14ac:dyDescent="0.15">
      <c r="A50" s="12"/>
      <c r="B50" s="10"/>
    </row>
    <row r="51" spans="1:2" ht="15.75" customHeight="1" x14ac:dyDescent="0.15">
      <c r="A51" s="12"/>
      <c r="B51" s="10"/>
    </row>
    <row r="52" spans="1:2" ht="15.75" customHeight="1" x14ac:dyDescent="0.15">
      <c r="A52" s="12"/>
      <c r="B52" s="10"/>
    </row>
    <row r="53" spans="1:2" ht="15.75" customHeight="1" x14ac:dyDescent="0.15">
      <c r="A53" s="12"/>
      <c r="B53" s="10"/>
    </row>
    <row r="54" spans="1:2" ht="15.75" customHeight="1" x14ac:dyDescent="0.15">
      <c r="A54" s="12"/>
      <c r="B54" s="10"/>
    </row>
    <row r="55" spans="1:2" ht="13" x14ac:dyDescent="0.15">
      <c r="A55" s="12"/>
      <c r="B55" s="10"/>
    </row>
    <row r="56" spans="1:2" ht="13" x14ac:dyDescent="0.15">
      <c r="A56" s="12"/>
      <c r="B56" s="10"/>
    </row>
    <row r="57" spans="1:2" ht="13" x14ac:dyDescent="0.15">
      <c r="A57" s="12"/>
      <c r="B57" s="10"/>
    </row>
    <row r="58" spans="1:2" ht="13" x14ac:dyDescent="0.15">
      <c r="A58" s="12"/>
      <c r="B58" s="10"/>
    </row>
    <row r="59" spans="1:2" ht="13" x14ac:dyDescent="0.15">
      <c r="A59" s="12"/>
      <c r="B59" s="10"/>
    </row>
    <row r="60" spans="1:2" ht="13" x14ac:dyDescent="0.15">
      <c r="A60" s="12"/>
      <c r="B60" s="10"/>
    </row>
    <row r="61" spans="1:2" ht="13" x14ac:dyDescent="0.15">
      <c r="A61" s="15"/>
      <c r="B61" s="10"/>
    </row>
    <row r="62" spans="1:2" ht="13" x14ac:dyDescent="0.15">
      <c r="A62" s="12"/>
      <c r="B62" s="10"/>
    </row>
    <row r="63" spans="1:2" ht="13" x14ac:dyDescent="0.15">
      <c r="A63" s="12"/>
      <c r="B63" s="10"/>
    </row>
    <row r="64" spans="1:2" ht="13" x14ac:dyDescent="0.15">
      <c r="A64" s="12"/>
      <c r="B64" s="10"/>
    </row>
    <row r="65" spans="1:2" ht="13" x14ac:dyDescent="0.15">
      <c r="A65" s="12"/>
      <c r="B65" s="10"/>
    </row>
    <row r="66" spans="1:2" ht="13" x14ac:dyDescent="0.15">
      <c r="A66" s="12"/>
      <c r="B66" s="10"/>
    </row>
    <row r="67" spans="1:2" ht="13" x14ac:dyDescent="0.15">
      <c r="A67" s="12"/>
      <c r="B67" s="10"/>
    </row>
    <row r="68" spans="1:2" ht="13" x14ac:dyDescent="0.15">
      <c r="A68" s="12"/>
      <c r="B68" s="10"/>
    </row>
    <row r="69" spans="1:2" ht="13" x14ac:dyDescent="0.15">
      <c r="A69" s="12"/>
      <c r="B69" s="10"/>
    </row>
    <row r="70" spans="1:2" ht="13" x14ac:dyDescent="0.15">
      <c r="A70" s="12"/>
      <c r="B70" s="10"/>
    </row>
    <row r="71" spans="1:2" ht="13" x14ac:dyDescent="0.15">
      <c r="A71" s="12"/>
      <c r="B71" s="10"/>
    </row>
    <row r="72" spans="1:2" ht="13" x14ac:dyDescent="0.15">
      <c r="A72" s="12"/>
      <c r="B72" s="10"/>
    </row>
    <row r="73" spans="1:2" ht="13" x14ac:dyDescent="0.15">
      <c r="A73" s="12"/>
      <c r="B73" s="10"/>
    </row>
    <row r="74" spans="1:2" ht="13" x14ac:dyDescent="0.15">
      <c r="A74" s="12"/>
      <c r="B74" s="10"/>
    </row>
    <row r="75" spans="1:2" ht="13" x14ac:dyDescent="0.15">
      <c r="A75" s="12"/>
      <c r="B75" s="10"/>
    </row>
    <row r="76" spans="1:2" ht="13" x14ac:dyDescent="0.15">
      <c r="A76" s="12"/>
      <c r="B76" s="10"/>
    </row>
    <row r="77" spans="1:2" ht="13" x14ac:dyDescent="0.15">
      <c r="A77" s="12"/>
      <c r="B77" s="10"/>
    </row>
    <row r="78" spans="1:2" ht="13" x14ac:dyDescent="0.15">
      <c r="A78" s="12"/>
      <c r="B78" s="10"/>
    </row>
    <row r="79" spans="1:2" ht="13" x14ac:dyDescent="0.15">
      <c r="A79" s="12"/>
      <c r="B79" s="10"/>
    </row>
    <row r="80" spans="1:2" ht="13" x14ac:dyDescent="0.15">
      <c r="A80" s="12"/>
      <c r="B80" s="10"/>
    </row>
    <row r="81" spans="1:2" ht="13" x14ac:dyDescent="0.15">
      <c r="A81" s="12"/>
      <c r="B81" s="10"/>
    </row>
    <row r="82" spans="1:2" ht="13" x14ac:dyDescent="0.15">
      <c r="A82" s="12"/>
      <c r="B82" s="10"/>
    </row>
    <row r="83" spans="1:2" ht="13" x14ac:dyDescent="0.15">
      <c r="A83" s="12"/>
      <c r="B83" s="10"/>
    </row>
    <row r="84" spans="1:2" ht="13" x14ac:dyDescent="0.15">
      <c r="A84" s="12"/>
      <c r="B84" s="10"/>
    </row>
    <row r="85" spans="1:2" ht="13" x14ac:dyDescent="0.15">
      <c r="A85" s="12"/>
      <c r="B85" s="10"/>
    </row>
    <row r="86" spans="1:2" ht="13" x14ac:dyDescent="0.15">
      <c r="A86" s="12"/>
      <c r="B86" s="10"/>
    </row>
    <row r="87" spans="1:2" ht="13" x14ac:dyDescent="0.15">
      <c r="A87" s="12"/>
      <c r="B87" s="10"/>
    </row>
    <row r="88" spans="1:2" ht="13" x14ac:dyDescent="0.15">
      <c r="A88" s="12"/>
      <c r="B88" s="10"/>
    </row>
    <row r="89" spans="1:2" ht="13" x14ac:dyDescent="0.15">
      <c r="A89" s="12"/>
      <c r="B89" s="10"/>
    </row>
    <row r="90" spans="1:2" ht="13" x14ac:dyDescent="0.15">
      <c r="A90" s="12"/>
      <c r="B90" s="10"/>
    </row>
    <row r="91" spans="1:2" ht="13" x14ac:dyDescent="0.15">
      <c r="A91" s="12"/>
      <c r="B91" s="10"/>
    </row>
    <row r="92" spans="1:2" ht="13" x14ac:dyDescent="0.15">
      <c r="A92" s="12"/>
      <c r="B92" s="10"/>
    </row>
    <row r="93" spans="1:2" ht="13" x14ac:dyDescent="0.15">
      <c r="A93" s="12"/>
      <c r="B93" s="10"/>
    </row>
    <row r="94" spans="1:2" ht="13" x14ac:dyDescent="0.15">
      <c r="A94" s="12"/>
      <c r="B94" s="10"/>
    </row>
    <row r="95" spans="1:2" ht="13" x14ac:dyDescent="0.15">
      <c r="A95" s="15"/>
      <c r="B95" s="10"/>
    </row>
    <row r="96" spans="1:2" ht="13" x14ac:dyDescent="0.15">
      <c r="A96" s="9"/>
      <c r="B96" s="10"/>
    </row>
    <row r="97" spans="1:2" ht="13" x14ac:dyDescent="0.15">
      <c r="A97" s="15"/>
      <c r="B97" s="10"/>
    </row>
    <row r="98" spans="1:2" ht="13" x14ac:dyDescent="0.15">
      <c r="A98" s="12"/>
      <c r="B98" s="10"/>
    </row>
    <row r="99" spans="1:2" ht="13" x14ac:dyDescent="0.15">
      <c r="A99" s="15"/>
      <c r="B99" s="10"/>
    </row>
    <row r="100" spans="1:2" ht="13" x14ac:dyDescent="0.15">
      <c r="A100" s="9"/>
      <c r="B100" s="10"/>
    </row>
    <row r="101" spans="1:2" ht="13" x14ac:dyDescent="0.15">
      <c r="A101" s="12"/>
      <c r="B101" s="10"/>
    </row>
    <row r="102" spans="1:2" ht="13" x14ac:dyDescent="0.15">
      <c r="A102" s="12"/>
      <c r="B102" s="10"/>
    </row>
    <row r="103" spans="1:2" ht="13" x14ac:dyDescent="0.15">
      <c r="A103" s="12"/>
      <c r="B103" s="10"/>
    </row>
    <row r="104" spans="1:2" ht="13" x14ac:dyDescent="0.15">
      <c r="A104" s="12"/>
      <c r="B104" s="10"/>
    </row>
    <row r="105" spans="1:2" ht="13" x14ac:dyDescent="0.15">
      <c r="A105" s="12"/>
      <c r="B105" s="10"/>
    </row>
    <row r="106" spans="1:2" ht="13" x14ac:dyDescent="0.15">
      <c r="A106" s="12"/>
      <c r="B106" s="10"/>
    </row>
    <row r="107" spans="1:2" ht="13" x14ac:dyDescent="0.15">
      <c r="A107" s="12"/>
      <c r="B107" s="10"/>
    </row>
    <row r="108" spans="1:2" ht="13" x14ac:dyDescent="0.15">
      <c r="A108" s="12"/>
      <c r="B108" s="10"/>
    </row>
    <row r="109" spans="1:2" ht="13" x14ac:dyDescent="0.15">
      <c r="A109" s="15"/>
      <c r="B109" s="10"/>
    </row>
    <row r="110" spans="1:2" ht="13" x14ac:dyDescent="0.15">
      <c r="A110" s="9"/>
      <c r="B110" s="10"/>
    </row>
    <row r="111" spans="1:2" ht="13" x14ac:dyDescent="0.15">
      <c r="A111" s="12"/>
      <c r="B111" s="10"/>
    </row>
    <row r="112" spans="1:2" ht="13" x14ac:dyDescent="0.15">
      <c r="A112" s="9"/>
      <c r="B112" s="10"/>
    </row>
    <row r="113" spans="1:2" ht="13" x14ac:dyDescent="0.15">
      <c r="A113" s="12"/>
      <c r="B113" s="10"/>
    </row>
    <row r="114" spans="1:2" ht="13" x14ac:dyDescent="0.15">
      <c r="A114" s="15"/>
      <c r="B114" s="10"/>
    </row>
    <row r="115" spans="1:2" ht="13" x14ac:dyDescent="0.15">
      <c r="A115" s="12"/>
      <c r="B115" s="10"/>
    </row>
    <row r="116" spans="1:2" ht="13" x14ac:dyDescent="0.15">
      <c r="A116" s="12"/>
      <c r="B116" s="10"/>
    </row>
    <row r="117" spans="1:2" ht="13" x14ac:dyDescent="0.15">
      <c r="A117" s="12"/>
      <c r="B117" s="10"/>
    </row>
    <row r="118" spans="1:2" ht="13" x14ac:dyDescent="0.15">
      <c r="A118" s="12"/>
      <c r="B118" s="10"/>
    </row>
    <row r="119" spans="1:2" ht="13" x14ac:dyDescent="0.15">
      <c r="A119" s="12"/>
      <c r="B119" s="10"/>
    </row>
    <row r="120" spans="1:2" ht="13" x14ac:dyDescent="0.15">
      <c r="A120" s="15"/>
      <c r="B120" s="10"/>
    </row>
    <row r="121" spans="1:2" ht="13" x14ac:dyDescent="0.15">
      <c r="A121" s="12"/>
      <c r="B121" s="10"/>
    </row>
    <row r="122" spans="1:2" ht="13" x14ac:dyDescent="0.15">
      <c r="A122" s="12"/>
      <c r="B122" s="10"/>
    </row>
    <row r="123" spans="1:2" ht="13" x14ac:dyDescent="0.15">
      <c r="A123" s="9"/>
      <c r="B123" s="10"/>
    </row>
    <row r="124" spans="1:2" ht="13" x14ac:dyDescent="0.15">
      <c r="A124" s="12"/>
      <c r="B124" s="10"/>
    </row>
    <row r="125" spans="1:2" ht="13" x14ac:dyDescent="0.15">
      <c r="A125" s="9"/>
      <c r="B125" s="10"/>
    </row>
    <row r="126" spans="1:2" ht="13" x14ac:dyDescent="0.15">
      <c r="A126" s="9"/>
      <c r="B126" s="10"/>
    </row>
    <row r="127" spans="1:2" ht="13" x14ac:dyDescent="0.15">
      <c r="A127" s="12"/>
      <c r="B127" s="10"/>
    </row>
    <row r="128" spans="1:2" ht="13" x14ac:dyDescent="0.15">
      <c r="A128" s="12"/>
      <c r="B128" s="10"/>
    </row>
    <row r="129" spans="1:2" ht="13" x14ac:dyDescent="0.15">
      <c r="A129" s="12"/>
      <c r="B129" s="10"/>
    </row>
    <row r="130" spans="1:2" ht="13" x14ac:dyDescent="0.15">
      <c r="A130" s="9"/>
      <c r="B130" s="10"/>
    </row>
    <row r="131" spans="1:2" ht="13" x14ac:dyDescent="0.15">
      <c r="A131" s="12"/>
      <c r="B131" s="10"/>
    </row>
    <row r="132" spans="1:2" ht="13" x14ac:dyDescent="0.15">
      <c r="A132" s="12"/>
      <c r="B132" s="10"/>
    </row>
    <row r="133" spans="1:2" ht="13" x14ac:dyDescent="0.15">
      <c r="A133" s="12"/>
      <c r="B133" s="10"/>
    </row>
    <row r="134" spans="1:2" ht="13" x14ac:dyDescent="0.15">
      <c r="A134" s="9"/>
      <c r="B134" s="10"/>
    </row>
    <row r="135" spans="1:2" ht="13" x14ac:dyDescent="0.15">
      <c r="A135" s="9"/>
      <c r="B135" s="10"/>
    </row>
    <row r="136" spans="1:2" ht="13" x14ac:dyDescent="0.15">
      <c r="A136" s="12"/>
      <c r="B136" s="10"/>
    </row>
    <row r="137" spans="1:2" ht="13" x14ac:dyDescent="0.15">
      <c r="A137" s="15"/>
      <c r="B137" s="10"/>
    </row>
    <row r="138" spans="1:2" ht="13" x14ac:dyDescent="0.15">
      <c r="A138" s="12"/>
      <c r="B138" s="10"/>
    </row>
    <row r="139" spans="1:2" ht="13" x14ac:dyDescent="0.15">
      <c r="A139" s="12"/>
      <c r="B139" s="10"/>
    </row>
    <row r="140" spans="1:2" ht="13" x14ac:dyDescent="0.15">
      <c r="A140" s="12"/>
      <c r="B140" s="10"/>
    </row>
    <row r="141" spans="1:2" ht="13" x14ac:dyDescent="0.15">
      <c r="A141" s="12"/>
      <c r="B141" s="10"/>
    </row>
    <row r="142" spans="1:2" ht="13" x14ac:dyDescent="0.15">
      <c r="A142" s="12"/>
      <c r="B142" s="10"/>
    </row>
    <row r="143" spans="1:2" ht="13" x14ac:dyDescent="0.15">
      <c r="A143" s="12"/>
      <c r="B143" s="10"/>
    </row>
    <row r="144" spans="1:2" ht="13" x14ac:dyDescent="0.15">
      <c r="A144" s="12"/>
      <c r="B144" s="10"/>
    </row>
    <row r="145" spans="1:2" ht="13" x14ac:dyDescent="0.15">
      <c r="A145" s="12"/>
      <c r="B145" s="10"/>
    </row>
    <row r="146" spans="1:2" ht="13" x14ac:dyDescent="0.15">
      <c r="A146" s="12"/>
      <c r="B146" s="10"/>
    </row>
    <row r="147" spans="1:2" ht="13" x14ac:dyDescent="0.15">
      <c r="A147" s="12"/>
      <c r="B147" s="10"/>
    </row>
    <row r="148" spans="1:2" ht="13" x14ac:dyDescent="0.15">
      <c r="A148" s="12"/>
      <c r="B148" s="10"/>
    </row>
    <row r="149" spans="1:2" ht="13" x14ac:dyDescent="0.15">
      <c r="A149" s="12"/>
      <c r="B149" s="10"/>
    </row>
    <row r="150" spans="1:2" ht="13" x14ac:dyDescent="0.15">
      <c r="A150" s="12"/>
      <c r="B150" s="10"/>
    </row>
    <row r="151" spans="1:2" ht="13" x14ac:dyDescent="0.15">
      <c r="A151" s="12"/>
      <c r="B151" s="10"/>
    </row>
    <row r="152" spans="1:2" ht="13" x14ac:dyDescent="0.15">
      <c r="A152" s="12"/>
      <c r="B152" s="10"/>
    </row>
    <row r="153" spans="1:2" ht="13" x14ac:dyDescent="0.15">
      <c r="A153" s="12"/>
      <c r="B153" s="10"/>
    </row>
    <row r="154" spans="1:2" ht="13" x14ac:dyDescent="0.15">
      <c r="A154" s="12"/>
      <c r="B154" s="10"/>
    </row>
    <row r="155" spans="1:2" ht="13" x14ac:dyDescent="0.15">
      <c r="A155" s="12"/>
      <c r="B155" s="10"/>
    </row>
    <row r="156" spans="1:2" ht="13" x14ac:dyDescent="0.15">
      <c r="A156" s="12"/>
      <c r="B156" s="10"/>
    </row>
    <row r="157" spans="1:2" ht="13" x14ac:dyDescent="0.15">
      <c r="A157" s="12"/>
      <c r="B157" s="10"/>
    </row>
    <row r="158" spans="1:2" ht="13" x14ac:dyDescent="0.15">
      <c r="A158" s="12"/>
      <c r="B158" s="10"/>
    </row>
    <row r="159" spans="1:2" ht="13" x14ac:dyDescent="0.15">
      <c r="A159" s="12"/>
      <c r="B159" s="10"/>
    </row>
    <row r="160" spans="1:2" ht="13" x14ac:dyDescent="0.15">
      <c r="A160" s="12"/>
      <c r="B160" s="10"/>
    </row>
    <row r="161" spans="1:2" ht="13" x14ac:dyDescent="0.15">
      <c r="A161" s="12"/>
      <c r="B161" s="10"/>
    </row>
    <row r="162" spans="1:2" ht="13" x14ac:dyDescent="0.15">
      <c r="A162" s="12"/>
      <c r="B162" s="10"/>
    </row>
    <row r="163" spans="1:2" ht="13" x14ac:dyDescent="0.15">
      <c r="A163" s="12"/>
      <c r="B163" s="10"/>
    </row>
    <row r="164" spans="1:2" ht="13" x14ac:dyDescent="0.15">
      <c r="A164" s="12"/>
      <c r="B164" s="10"/>
    </row>
    <row r="165" spans="1:2" ht="13" x14ac:dyDescent="0.15">
      <c r="A165" s="12"/>
      <c r="B165" s="10"/>
    </row>
    <row r="166" spans="1:2" ht="13" x14ac:dyDescent="0.15">
      <c r="A166" s="12"/>
      <c r="B166" s="10"/>
    </row>
    <row r="167" spans="1:2" ht="13" x14ac:dyDescent="0.15">
      <c r="A167" s="15"/>
      <c r="B167" s="10"/>
    </row>
    <row r="168" spans="1:2" ht="13" x14ac:dyDescent="0.15">
      <c r="A168" s="12"/>
      <c r="B168" s="10"/>
    </row>
    <row r="169" spans="1:2" ht="13" x14ac:dyDescent="0.15">
      <c r="A169" s="12"/>
      <c r="B169" s="10"/>
    </row>
    <row r="170" spans="1:2" ht="13" x14ac:dyDescent="0.15">
      <c r="A170" s="12"/>
      <c r="B170" s="10"/>
    </row>
    <row r="171" spans="1:2" ht="13" x14ac:dyDescent="0.15">
      <c r="A171" s="12"/>
      <c r="B171" s="10"/>
    </row>
    <row r="172" spans="1:2" ht="13" x14ac:dyDescent="0.15">
      <c r="A172" s="12"/>
      <c r="B172" s="10"/>
    </row>
    <row r="173" spans="1:2" ht="13" x14ac:dyDescent="0.15">
      <c r="A173" s="12"/>
      <c r="B173" s="10"/>
    </row>
    <row r="174" spans="1:2" ht="13" x14ac:dyDescent="0.15">
      <c r="A174" s="12"/>
      <c r="B174" s="10"/>
    </row>
    <row r="175" spans="1:2" ht="13" x14ac:dyDescent="0.15">
      <c r="A175" s="12"/>
      <c r="B175" s="10"/>
    </row>
    <row r="176" spans="1:2" ht="13" x14ac:dyDescent="0.15">
      <c r="A176" s="12"/>
      <c r="B176" s="10"/>
    </row>
    <row r="177" spans="1:2" ht="13" x14ac:dyDescent="0.15">
      <c r="A177" s="12"/>
      <c r="B177" s="10"/>
    </row>
    <row r="178" spans="1:2" ht="13" x14ac:dyDescent="0.15">
      <c r="A178" s="12"/>
      <c r="B178" s="10"/>
    </row>
    <row r="179" spans="1:2" ht="13" x14ac:dyDescent="0.15">
      <c r="A179" s="12"/>
      <c r="B179" s="10"/>
    </row>
    <row r="180" spans="1:2" ht="13" x14ac:dyDescent="0.15">
      <c r="A180" s="12"/>
      <c r="B180" s="10"/>
    </row>
    <row r="181" spans="1:2" ht="13" x14ac:dyDescent="0.15">
      <c r="A181" s="12"/>
      <c r="B181" s="10"/>
    </row>
    <row r="182" spans="1:2" ht="13" x14ac:dyDescent="0.15">
      <c r="A182" s="12"/>
      <c r="B182" s="10"/>
    </row>
    <row r="183" spans="1:2" ht="13" x14ac:dyDescent="0.15">
      <c r="A183" s="12"/>
      <c r="B183" s="10"/>
    </row>
    <row r="184" spans="1:2" ht="13" x14ac:dyDescent="0.15">
      <c r="A184" s="12"/>
      <c r="B184" s="10"/>
    </row>
    <row r="185" spans="1:2" ht="13" x14ac:dyDescent="0.15">
      <c r="A185" s="12"/>
      <c r="B185" s="10"/>
    </row>
    <row r="186" spans="1:2" ht="13" x14ac:dyDescent="0.15">
      <c r="A186" s="12"/>
      <c r="B186" s="10"/>
    </row>
    <row r="187" spans="1:2" ht="13" x14ac:dyDescent="0.15">
      <c r="A187" s="12"/>
      <c r="B187" s="10"/>
    </row>
    <row r="188" spans="1:2" ht="13" x14ac:dyDescent="0.15">
      <c r="A188" s="12"/>
      <c r="B188" s="10"/>
    </row>
    <row r="189" spans="1:2" ht="13" x14ac:dyDescent="0.15">
      <c r="A189" s="12"/>
      <c r="B189" s="10"/>
    </row>
    <row r="190" spans="1:2" ht="13" x14ac:dyDescent="0.15">
      <c r="A190" s="12"/>
      <c r="B190" s="10"/>
    </row>
    <row r="191" spans="1:2" ht="13" x14ac:dyDescent="0.15">
      <c r="A191" s="12"/>
      <c r="B191" s="10"/>
    </row>
    <row r="192" spans="1:2" ht="13" x14ac:dyDescent="0.15">
      <c r="A192" s="12"/>
      <c r="B192" s="10"/>
    </row>
    <row r="193" spans="1:2" ht="13" x14ac:dyDescent="0.15">
      <c r="A193" s="12"/>
      <c r="B193" s="10"/>
    </row>
    <row r="194" spans="1:2" ht="13" x14ac:dyDescent="0.15">
      <c r="A194" s="12"/>
      <c r="B194" s="10"/>
    </row>
    <row r="195" spans="1:2" ht="13" x14ac:dyDescent="0.15">
      <c r="A195" s="12"/>
      <c r="B195" s="10"/>
    </row>
    <row r="196" spans="1:2" ht="13" x14ac:dyDescent="0.15">
      <c r="A196" s="12"/>
      <c r="B196" s="10"/>
    </row>
    <row r="197" spans="1:2" ht="13" x14ac:dyDescent="0.15">
      <c r="A197" s="12"/>
      <c r="B197" s="10"/>
    </row>
    <row r="198" spans="1:2" ht="13" x14ac:dyDescent="0.15">
      <c r="A198" s="12"/>
      <c r="B198" s="10"/>
    </row>
    <row r="199" spans="1:2" ht="13" x14ac:dyDescent="0.15">
      <c r="A199" s="12"/>
      <c r="B199" s="10"/>
    </row>
    <row r="200" spans="1:2" ht="13" x14ac:dyDescent="0.15">
      <c r="A200" s="12"/>
      <c r="B200" s="10"/>
    </row>
    <row r="201" spans="1:2" ht="13" x14ac:dyDescent="0.15">
      <c r="A201" s="12"/>
      <c r="B201" s="10"/>
    </row>
    <row r="202" spans="1:2" ht="13" x14ac:dyDescent="0.15">
      <c r="A202" s="12"/>
      <c r="B202" s="10"/>
    </row>
    <row r="203" spans="1:2" ht="13" x14ac:dyDescent="0.15">
      <c r="A203" s="12"/>
      <c r="B203" s="10"/>
    </row>
    <row r="204" spans="1:2" ht="13" x14ac:dyDescent="0.15">
      <c r="A204" s="12"/>
      <c r="B204" s="10"/>
    </row>
    <row r="205" spans="1:2" ht="13" x14ac:dyDescent="0.15">
      <c r="A205" s="12"/>
      <c r="B205" s="10"/>
    </row>
    <row r="206" spans="1:2" ht="13" x14ac:dyDescent="0.15">
      <c r="A206" s="12"/>
      <c r="B206" s="10"/>
    </row>
    <row r="207" spans="1:2" ht="13" x14ac:dyDescent="0.15">
      <c r="A207" s="12"/>
      <c r="B207" s="10"/>
    </row>
    <row r="208" spans="1:2" ht="13" x14ac:dyDescent="0.15">
      <c r="A208" s="12"/>
      <c r="B208" s="10"/>
    </row>
    <row r="209" spans="1:2" ht="13" x14ac:dyDescent="0.15">
      <c r="A209" s="12"/>
      <c r="B209" s="10"/>
    </row>
    <row r="210" spans="1:2" ht="13" x14ac:dyDescent="0.15">
      <c r="A210" s="12"/>
      <c r="B210" s="10"/>
    </row>
    <row r="211" spans="1:2" ht="13" x14ac:dyDescent="0.15">
      <c r="A211" s="12"/>
      <c r="B211" s="10"/>
    </row>
    <row r="212" spans="1:2" ht="13" x14ac:dyDescent="0.15">
      <c r="A212" s="12"/>
      <c r="B212" s="10"/>
    </row>
    <row r="213" spans="1:2" ht="13" x14ac:dyDescent="0.15">
      <c r="A213" s="12"/>
      <c r="B213" s="10"/>
    </row>
    <row r="214" spans="1:2" ht="13" x14ac:dyDescent="0.15">
      <c r="A214" s="15"/>
      <c r="B214" s="10"/>
    </row>
    <row r="215" spans="1:2" ht="13" x14ac:dyDescent="0.15">
      <c r="A215" s="12"/>
      <c r="B215" s="10"/>
    </row>
    <row r="216" spans="1:2" ht="13" x14ac:dyDescent="0.15">
      <c r="A216" s="12"/>
      <c r="B216" s="10"/>
    </row>
    <row r="217" spans="1:2" ht="13" x14ac:dyDescent="0.15">
      <c r="A217" s="12"/>
      <c r="B217" s="10"/>
    </row>
    <row r="218" spans="1:2" ht="13" x14ac:dyDescent="0.15">
      <c r="A218" s="12"/>
      <c r="B218" s="10"/>
    </row>
    <row r="219" spans="1:2" ht="13" x14ac:dyDescent="0.15">
      <c r="A219" s="12"/>
      <c r="B219" s="10"/>
    </row>
    <row r="220" spans="1:2" ht="13" x14ac:dyDescent="0.15">
      <c r="A220" s="12"/>
      <c r="B220" s="10"/>
    </row>
    <row r="221" spans="1:2" ht="13" x14ac:dyDescent="0.15">
      <c r="A221" s="12"/>
      <c r="B221" s="10"/>
    </row>
    <row r="222" spans="1:2" ht="13" x14ac:dyDescent="0.15">
      <c r="A222" s="12"/>
      <c r="B222" s="10"/>
    </row>
    <row r="223" spans="1:2" ht="13" x14ac:dyDescent="0.15">
      <c r="A223" s="12"/>
      <c r="B223" s="10"/>
    </row>
    <row r="224" spans="1:2" ht="13" x14ac:dyDescent="0.15">
      <c r="A224" s="12"/>
      <c r="B224" s="10"/>
    </row>
    <row r="225" spans="1:2" ht="13" x14ac:dyDescent="0.15">
      <c r="A225" s="12"/>
      <c r="B225" s="10"/>
    </row>
    <row r="226" spans="1:2" ht="13" x14ac:dyDescent="0.15">
      <c r="A226" s="12"/>
      <c r="B226" s="10"/>
    </row>
    <row r="227" spans="1:2" ht="13" x14ac:dyDescent="0.15">
      <c r="A227" s="12"/>
      <c r="B227" s="10"/>
    </row>
    <row r="228" spans="1:2" ht="13" x14ac:dyDescent="0.15">
      <c r="A228" s="12"/>
      <c r="B228" s="10"/>
    </row>
    <row r="229" spans="1:2" ht="13" x14ac:dyDescent="0.15">
      <c r="A229" s="12"/>
      <c r="B229" s="10"/>
    </row>
    <row r="230" spans="1:2" ht="13" x14ac:dyDescent="0.15">
      <c r="A230" s="12"/>
      <c r="B230" s="10"/>
    </row>
    <row r="231" spans="1:2" ht="13" x14ac:dyDescent="0.15">
      <c r="A231" s="12"/>
      <c r="B231" s="10"/>
    </row>
    <row r="232" spans="1:2" ht="13" x14ac:dyDescent="0.15">
      <c r="A232" s="12"/>
      <c r="B232" s="10"/>
    </row>
    <row r="233" spans="1:2" ht="13" x14ac:dyDescent="0.15">
      <c r="A233" s="12"/>
      <c r="B233" s="10"/>
    </row>
    <row r="234" spans="1:2" ht="13" x14ac:dyDescent="0.15">
      <c r="A234" s="12"/>
      <c r="B234" s="10"/>
    </row>
    <row r="235" spans="1:2" ht="13" x14ac:dyDescent="0.15">
      <c r="A235" s="12"/>
      <c r="B235" s="10"/>
    </row>
    <row r="236" spans="1:2" ht="13" x14ac:dyDescent="0.15">
      <c r="A236" s="12"/>
      <c r="B236" s="10"/>
    </row>
    <row r="237" spans="1:2" ht="13" x14ac:dyDescent="0.15">
      <c r="A237" s="12"/>
      <c r="B237" s="10"/>
    </row>
    <row r="238" spans="1:2" ht="13" x14ac:dyDescent="0.15">
      <c r="A238" s="12"/>
      <c r="B238" s="10"/>
    </row>
    <row r="239" spans="1:2" ht="13" x14ac:dyDescent="0.15">
      <c r="A239" s="12"/>
      <c r="B239" s="10"/>
    </row>
    <row r="240" spans="1:2" ht="13" x14ac:dyDescent="0.15">
      <c r="A240" s="12"/>
      <c r="B240" s="10"/>
    </row>
    <row r="241" spans="1:2" ht="13" x14ac:dyDescent="0.15">
      <c r="A241" s="12"/>
      <c r="B241" s="10"/>
    </row>
    <row r="242" spans="1:2" ht="13" x14ac:dyDescent="0.15">
      <c r="A242" s="15"/>
      <c r="B242" s="10"/>
    </row>
    <row r="243" spans="1:2" ht="13" x14ac:dyDescent="0.15">
      <c r="A243" s="12"/>
      <c r="B243" s="10"/>
    </row>
    <row r="244" spans="1:2" ht="13" x14ac:dyDescent="0.15">
      <c r="A244" s="12"/>
      <c r="B244" s="10"/>
    </row>
    <row r="245" spans="1:2" ht="13" x14ac:dyDescent="0.15">
      <c r="A245" s="12"/>
      <c r="B245" s="10"/>
    </row>
    <row r="246" spans="1:2" ht="13" x14ac:dyDescent="0.15">
      <c r="A246" s="12"/>
      <c r="B246" s="10"/>
    </row>
    <row r="247" spans="1:2" ht="13" x14ac:dyDescent="0.15">
      <c r="A247" s="12"/>
      <c r="B247" s="10"/>
    </row>
    <row r="248" spans="1:2" ht="13" x14ac:dyDescent="0.15">
      <c r="A248" s="12"/>
      <c r="B248" s="10"/>
    </row>
    <row r="249" spans="1:2" ht="13" x14ac:dyDescent="0.15">
      <c r="A249" s="12"/>
      <c r="B249" s="10"/>
    </row>
    <row r="250" spans="1:2" ht="13" x14ac:dyDescent="0.15">
      <c r="A250" s="12"/>
      <c r="B250" s="10"/>
    </row>
    <row r="251" spans="1:2" ht="13" x14ac:dyDescent="0.15">
      <c r="A251" s="12"/>
      <c r="B251" s="10"/>
    </row>
    <row r="252" spans="1:2" ht="13" x14ac:dyDescent="0.15">
      <c r="A252" s="12"/>
      <c r="B252" s="10"/>
    </row>
    <row r="253" spans="1:2" ht="13" x14ac:dyDescent="0.15">
      <c r="A253" s="12"/>
      <c r="B253" s="10"/>
    </row>
    <row r="254" spans="1:2" ht="13" x14ac:dyDescent="0.15">
      <c r="A254" s="12"/>
      <c r="B254" s="10"/>
    </row>
    <row r="255" spans="1:2" ht="13" x14ac:dyDescent="0.15">
      <c r="A255" s="12"/>
      <c r="B255" s="10"/>
    </row>
    <row r="256" spans="1:2" ht="13" x14ac:dyDescent="0.15">
      <c r="A256" s="9"/>
      <c r="B256" s="10"/>
    </row>
    <row r="257" spans="1:2" ht="13" x14ac:dyDescent="0.15">
      <c r="A257" s="12"/>
      <c r="B257" s="10"/>
    </row>
    <row r="258" spans="1:2" ht="13" x14ac:dyDescent="0.15">
      <c r="A258" s="12"/>
      <c r="B258" s="10"/>
    </row>
    <row r="259" spans="1:2" ht="13" x14ac:dyDescent="0.15">
      <c r="A259" s="9"/>
      <c r="B259" s="10"/>
    </row>
    <row r="260" spans="1:2" ht="13" x14ac:dyDescent="0.15">
      <c r="A260" s="12"/>
      <c r="B260" s="10"/>
    </row>
    <row r="261" spans="1:2" ht="13" x14ac:dyDescent="0.15">
      <c r="A261" s="9"/>
      <c r="B261" s="10"/>
    </row>
    <row r="262" spans="1:2" ht="13" x14ac:dyDescent="0.15">
      <c r="A262" s="12"/>
      <c r="B262" s="10"/>
    </row>
    <row r="263" spans="1:2" ht="13" x14ac:dyDescent="0.15">
      <c r="A263" s="12"/>
      <c r="B263" s="10"/>
    </row>
    <row r="264" spans="1:2" ht="13" x14ac:dyDescent="0.15">
      <c r="A264" s="12"/>
      <c r="B264" s="10"/>
    </row>
    <row r="265" spans="1:2" ht="13" x14ac:dyDescent="0.15">
      <c r="A265" s="12"/>
      <c r="B265" s="10"/>
    </row>
    <row r="266" spans="1:2" ht="13" x14ac:dyDescent="0.15">
      <c r="A266" s="12"/>
      <c r="B266" s="10"/>
    </row>
    <row r="267" spans="1:2" ht="13" x14ac:dyDescent="0.15">
      <c r="A267" s="12"/>
      <c r="B267" s="10"/>
    </row>
    <row r="268" spans="1:2" ht="13" x14ac:dyDescent="0.15">
      <c r="A268" s="12"/>
      <c r="B268" s="10"/>
    </row>
    <row r="269" spans="1:2" ht="13" x14ac:dyDescent="0.15">
      <c r="A269" s="12"/>
      <c r="B269" s="10"/>
    </row>
    <row r="270" spans="1:2" ht="13" x14ac:dyDescent="0.15">
      <c r="A270" s="9"/>
      <c r="B270" s="10"/>
    </row>
    <row r="271" spans="1:2" ht="13" x14ac:dyDescent="0.15">
      <c r="A271" s="12"/>
      <c r="B271" s="10"/>
    </row>
    <row r="272" spans="1:2" ht="13" x14ac:dyDescent="0.15">
      <c r="A272" s="9"/>
      <c r="B272" s="10"/>
    </row>
    <row r="273" spans="1:2" ht="13" x14ac:dyDescent="0.15">
      <c r="A273" s="12"/>
      <c r="B273" s="10"/>
    </row>
    <row r="274" spans="1:2" ht="13" x14ac:dyDescent="0.15">
      <c r="A274" s="12"/>
      <c r="B274" s="10"/>
    </row>
    <row r="275" spans="1:2" ht="13" x14ac:dyDescent="0.15">
      <c r="A275" s="12"/>
      <c r="B275" s="10"/>
    </row>
    <row r="276" spans="1:2" ht="13" x14ac:dyDescent="0.15">
      <c r="A276" s="12"/>
      <c r="B276" s="10"/>
    </row>
    <row r="277" spans="1:2" ht="13" x14ac:dyDescent="0.15">
      <c r="A277" s="12"/>
      <c r="B277" s="10"/>
    </row>
    <row r="278" spans="1:2" ht="13" x14ac:dyDescent="0.15">
      <c r="A278" s="12"/>
      <c r="B278" s="10"/>
    </row>
    <row r="279" spans="1:2" ht="13" x14ac:dyDescent="0.15">
      <c r="A279" s="12"/>
      <c r="B279" s="10"/>
    </row>
    <row r="280" spans="1:2" ht="13" x14ac:dyDescent="0.15">
      <c r="A280" s="12"/>
      <c r="B280" s="10"/>
    </row>
    <row r="281" spans="1:2" ht="13" x14ac:dyDescent="0.15">
      <c r="A281" s="12"/>
      <c r="B281" s="10"/>
    </row>
    <row r="282" spans="1:2" ht="13" x14ac:dyDescent="0.15">
      <c r="A282" s="9"/>
      <c r="B282" s="10"/>
    </row>
    <row r="283" spans="1:2" ht="13" x14ac:dyDescent="0.15">
      <c r="A283" s="12"/>
      <c r="B283" s="10"/>
    </row>
    <row r="284" spans="1:2" ht="13" x14ac:dyDescent="0.15">
      <c r="A284" s="12"/>
      <c r="B284" s="10"/>
    </row>
    <row r="285" spans="1:2" ht="13" x14ac:dyDescent="0.15">
      <c r="A285" s="9"/>
      <c r="B285" s="10"/>
    </row>
    <row r="286" spans="1:2" ht="13" x14ac:dyDescent="0.15">
      <c r="A286" s="12"/>
      <c r="B286" s="10"/>
    </row>
    <row r="287" spans="1:2" ht="13" x14ac:dyDescent="0.15">
      <c r="A287" s="9"/>
      <c r="B287" s="10"/>
    </row>
    <row r="288" spans="1:2" ht="13" x14ac:dyDescent="0.15">
      <c r="A288" s="12"/>
      <c r="B288" s="10"/>
    </row>
    <row r="289" spans="1:2" ht="13" x14ac:dyDescent="0.15">
      <c r="A289" s="12"/>
      <c r="B289" s="10"/>
    </row>
    <row r="290" spans="1:2" ht="13" x14ac:dyDescent="0.15">
      <c r="A290" s="12"/>
      <c r="B290" s="10"/>
    </row>
    <row r="291" spans="1:2" ht="13" x14ac:dyDescent="0.15">
      <c r="A291" s="15"/>
      <c r="B291" s="10"/>
    </row>
    <row r="292" spans="1:2" ht="13" x14ac:dyDescent="0.15">
      <c r="A292" s="12"/>
      <c r="B292" s="10"/>
    </row>
    <row r="293" spans="1:2" ht="13" x14ac:dyDescent="0.15">
      <c r="A293" s="12"/>
      <c r="B293" s="10"/>
    </row>
    <row r="294" spans="1:2" ht="13" x14ac:dyDescent="0.15">
      <c r="A294" s="12"/>
      <c r="B294" s="10"/>
    </row>
    <row r="295" spans="1:2" ht="13" x14ac:dyDescent="0.15">
      <c r="A295" s="12"/>
      <c r="B295" s="10"/>
    </row>
    <row r="296" spans="1:2" ht="13" x14ac:dyDescent="0.15">
      <c r="A296" s="15"/>
      <c r="B296" s="10"/>
    </row>
    <row r="297" spans="1:2" ht="13" x14ac:dyDescent="0.15">
      <c r="A297" s="12"/>
      <c r="B297" s="10"/>
    </row>
    <row r="298" spans="1:2" ht="13" x14ac:dyDescent="0.15">
      <c r="A298" s="12"/>
      <c r="B298" s="10"/>
    </row>
    <row r="299" spans="1:2" ht="13" x14ac:dyDescent="0.15">
      <c r="A299" s="12"/>
      <c r="B299" s="10"/>
    </row>
    <row r="300" spans="1:2" ht="13" x14ac:dyDescent="0.15">
      <c r="A300" s="12"/>
      <c r="B300" s="10"/>
    </row>
    <row r="301" spans="1:2" ht="13" x14ac:dyDescent="0.15">
      <c r="A301" s="12"/>
      <c r="B301" s="10"/>
    </row>
    <row r="302" spans="1:2" ht="13" x14ac:dyDescent="0.15">
      <c r="A302" s="12"/>
      <c r="B302" s="10"/>
    </row>
    <row r="303" spans="1:2" ht="13" x14ac:dyDescent="0.15">
      <c r="A303" s="12"/>
      <c r="B303" s="10"/>
    </row>
    <row r="304" spans="1:2" ht="13" x14ac:dyDescent="0.15">
      <c r="A304" s="12"/>
      <c r="B304" s="10"/>
    </row>
    <row r="305" spans="1:2" ht="13" x14ac:dyDescent="0.15">
      <c r="A305" s="12"/>
      <c r="B305" s="10"/>
    </row>
    <row r="306" spans="1:2" ht="13" x14ac:dyDescent="0.15">
      <c r="A306" s="12"/>
      <c r="B306" s="10"/>
    </row>
    <row r="307" spans="1:2" ht="13" x14ac:dyDescent="0.15">
      <c r="A307" s="12"/>
      <c r="B307" s="10"/>
    </row>
    <row r="308" spans="1:2" ht="13" x14ac:dyDescent="0.15">
      <c r="A308" s="12"/>
      <c r="B308" s="10"/>
    </row>
    <row r="309" spans="1:2" ht="13" x14ac:dyDescent="0.15">
      <c r="A309" s="12"/>
      <c r="B309" s="10"/>
    </row>
    <row r="310" spans="1:2" ht="13" x14ac:dyDescent="0.15">
      <c r="A310" s="12"/>
      <c r="B310" s="10"/>
    </row>
    <row r="311" spans="1:2" ht="13" x14ac:dyDescent="0.15">
      <c r="A311" s="12"/>
      <c r="B311" s="10"/>
    </row>
    <row r="312" spans="1:2" ht="13" x14ac:dyDescent="0.15">
      <c r="A312" s="12"/>
      <c r="B312" s="10"/>
    </row>
    <row r="313" spans="1:2" ht="13" x14ac:dyDescent="0.15">
      <c r="A313" s="12"/>
      <c r="B313" s="10"/>
    </row>
    <row r="314" spans="1:2" ht="13" x14ac:dyDescent="0.15">
      <c r="A314" s="12"/>
      <c r="B314" s="10"/>
    </row>
    <row r="315" spans="1:2" ht="13" x14ac:dyDescent="0.15">
      <c r="A315" s="12"/>
      <c r="B315" s="10"/>
    </row>
    <row r="316" spans="1:2" ht="13" x14ac:dyDescent="0.15">
      <c r="A316" s="9"/>
      <c r="B316" s="10"/>
    </row>
    <row r="317" spans="1:2" ht="13" x14ac:dyDescent="0.15">
      <c r="A317" s="12"/>
      <c r="B317" s="10"/>
    </row>
    <row r="318" spans="1:2" ht="13" x14ac:dyDescent="0.15">
      <c r="A318" s="12"/>
      <c r="B318" s="10"/>
    </row>
    <row r="319" spans="1:2" ht="13" x14ac:dyDescent="0.15">
      <c r="A319" s="9"/>
      <c r="B319" s="10"/>
    </row>
    <row r="320" spans="1:2" ht="13" x14ac:dyDescent="0.15">
      <c r="A320" s="12"/>
      <c r="B320" s="10"/>
    </row>
    <row r="321" spans="1:2" ht="13" x14ac:dyDescent="0.15">
      <c r="A321" s="9"/>
      <c r="B321" s="10"/>
    </row>
    <row r="322" spans="1:2" ht="13" x14ac:dyDescent="0.15">
      <c r="A322" s="12"/>
      <c r="B322" s="10"/>
    </row>
    <row r="323" spans="1:2" ht="13" x14ac:dyDescent="0.15">
      <c r="A323" s="12"/>
      <c r="B323" s="10"/>
    </row>
    <row r="324" spans="1:2" ht="13" x14ac:dyDescent="0.15">
      <c r="A324" s="12"/>
      <c r="B324" s="10"/>
    </row>
    <row r="325" spans="1:2" ht="13" x14ac:dyDescent="0.15">
      <c r="A325" s="9"/>
      <c r="B325" s="10"/>
    </row>
    <row r="326" spans="1:2" ht="13" x14ac:dyDescent="0.15">
      <c r="A326" s="12"/>
      <c r="B326" s="10"/>
    </row>
    <row r="327" spans="1:2" ht="13" x14ac:dyDescent="0.15">
      <c r="A327" s="12"/>
      <c r="B327" s="10"/>
    </row>
    <row r="328" spans="1:2" ht="13" x14ac:dyDescent="0.15">
      <c r="A328" s="12"/>
      <c r="B328" s="10"/>
    </row>
    <row r="329" spans="1:2" ht="13" x14ac:dyDescent="0.15">
      <c r="A329" s="66"/>
      <c r="B329" s="31"/>
    </row>
    <row r="330" spans="1:2" ht="13" x14ac:dyDescent="0.15">
      <c r="A330" s="9"/>
      <c r="B330" s="10"/>
    </row>
    <row r="331" spans="1:2" ht="13" x14ac:dyDescent="0.15">
      <c r="A331" s="12"/>
      <c r="B331" s="10"/>
    </row>
    <row r="332" spans="1:2" ht="13" x14ac:dyDescent="0.15">
      <c r="A332" s="9"/>
      <c r="B332" s="10"/>
    </row>
    <row r="333" spans="1:2" ht="13" x14ac:dyDescent="0.15">
      <c r="A333" s="12"/>
      <c r="B333" s="10"/>
    </row>
    <row r="334" spans="1:2" ht="13" x14ac:dyDescent="0.15">
      <c r="A334" s="12"/>
      <c r="B334" s="10"/>
    </row>
    <row r="335" spans="1:2" ht="13" x14ac:dyDescent="0.15">
      <c r="A335" s="12"/>
      <c r="B335" s="10"/>
    </row>
    <row r="336" spans="1:2" ht="13" x14ac:dyDescent="0.15">
      <c r="A336" s="12"/>
      <c r="B336" s="10"/>
    </row>
    <row r="337" spans="1:2" ht="13" x14ac:dyDescent="0.15">
      <c r="A337" s="12"/>
      <c r="B337" s="10"/>
    </row>
    <row r="338" spans="1:2" ht="13" x14ac:dyDescent="0.15">
      <c r="A338" s="9"/>
      <c r="B338" s="10"/>
    </row>
    <row r="339" spans="1:2" ht="13" x14ac:dyDescent="0.15">
      <c r="A339" s="12"/>
      <c r="B339" s="10"/>
    </row>
    <row r="340" spans="1:2" ht="13" x14ac:dyDescent="0.15">
      <c r="A340" s="12"/>
      <c r="B340" s="10"/>
    </row>
    <row r="341" spans="1:2" ht="13" x14ac:dyDescent="0.15">
      <c r="A341" s="12"/>
      <c r="B341" s="10"/>
    </row>
    <row r="342" spans="1:2" ht="13" x14ac:dyDescent="0.15">
      <c r="A342" s="12"/>
      <c r="B342" s="10"/>
    </row>
    <row r="343" spans="1:2" ht="13" x14ac:dyDescent="0.15">
      <c r="A343" s="12"/>
      <c r="B343" s="10"/>
    </row>
    <row r="344" spans="1:2" ht="13" x14ac:dyDescent="0.15">
      <c r="A344" s="12"/>
      <c r="B344" s="10"/>
    </row>
    <row r="345" spans="1:2" ht="13" x14ac:dyDescent="0.15">
      <c r="A345" s="20"/>
      <c r="B345" s="10"/>
    </row>
    <row r="346" spans="1:2" ht="13" x14ac:dyDescent="0.15">
      <c r="A346" s="12"/>
      <c r="B346" s="10"/>
    </row>
    <row r="347" spans="1:2" ht="13" x14ac:dyDescent="0.15">
      <c r="A347" s="12"/>
      <c r="B347" s="10"/>
    </row>
    <row r="348" spans="1:2" ht="13" x14ac:dyDescent="0.15">
      <c r="A348" s="9"/>
      <c r="B348" s="10"/>
    </row>
    <row r="349" spans="1:2" ht="13" x14ac:dyDescent="0.15">
      <c r="A349" s="12"/>
      <c r="B349" s="10"/>
    </row>
    <row r="350" spans="1:2" ht="13" x14ac:dyDescent="0.15">
      <c r="A350" s="12"/>
      <c r="B350" s="10"/>
    </row>
    <row r="351" spans="1:2" ht="13" x14ac:dyDescent="0.15">
      <c r="A351" s="12"/>
      <c r="B351" s="10"/>
    </row>
    <row r="352" spans="1:2" ht="13" x14ac:dyDescent="0.15">
      <c r="A352" s="12"/>
      <c r="B352" s="10"/>
    </row>
    <row r="353" spans="1:2" ht="13" x14ac:dyDescent="0.15">
      <c r="A353" s="9"/>
      <c r="B353" s="10"/>
    </row>
    <row r="354" spans="1:2" ht="13" x14ac:dyDescent="0.15">
      <c r="A354" s="12"/>
      <c r="B354" s="10"/>
    </row>
    <row r="355" spans="1:2" ht="13" x14ac:dyDescent="0.15">
      <c r="A355" s="12"/>
      <c r="B355" s="10"/>
    </row>
    <row r="356" spans="1:2" ht="13" x14ac:dyDescent="0.15">
      <c r="A356" s="12"/>
      <c r="B356" s="10"/>
    </row>
    <row r="357" spans="1:2" ht="13" x14ac:dyDescent="0.15">
      <c r="A357" s="12"/>
      <c r="B357" s="10"/>
    </row>
    <row r="358" spans="1:2" ht="13" x14ac:dyDescent="0.15">
      <c r="A358" s="12"/>
      <c r="B358" s="10"/>
    </row>
    <row r="359" spans="1:2" ht="13" x14ac:dyDescent="0.15">
      <c r="A359" s="12"/>
      <c r="B359" s="10"/>
    </row>
    <row r="360" spans="1:2" ht="13" x14ac:dyDescent="0.15">
      <c r="A360" s="12"/>
      <c r="B360" s="10"/>
    </row>
    <row r="361" spans="1:2" ht="13" x14ac:dyDescent="0.15">
      <c r="A361" s="9"/>
      <c r="B361" s="10"/>
    </row>
    <row r="362" spans="1:2" ht="13" x14ac:dyDescent="0.15">
      <c r="A362" s="12"/>
      <c r="B362" s="10"/>
    </row>
    <row r="363" spans="1:2" ht="13" x14ac:dyDescent="0.15">
      <c r="A363" s="12"/>
      <c r="B363" s="10"/>
    </row>
    <row r="364" spans="1:2" ht="13" x14ac:dyDescent="0.15">
      <c r="A364" s="12"/>
      <c r="B364" s="10"/>
    </row>
    <row r="365" spans="1:2" ht="13" x14ac:dyDescent="0.15">
      <c r="A365" s="12"/>
      <c r="B365" s="10"/>
    </row>
    <row r="366" spans="1:2" ht="13" x14ac:dyDescent="0.15">
      <c r="A366" s="12"/>
      <c r="B366" s="10"/>
    </row>
    <row r="367" spans="1:2" ht="13" x14ac:dyDescent="0.15">
      <c r="A367" s="12"/>
      <c r="B367" s="10"/>
    </row>
    <row r="368" spans="1:2" ht="13" x14ac:dyDescent="0.15">
      <c r="A368" s="12"/>
      <c r="B368" s="10"/>
    </row>
    <row r="369" spans="1:4" ht="13" x14ac:dyDescent="0.15">
      <c r="A369" s="12"/>
      <c r="B369" s="10"/>
    </row>
    <row r="370" spans="1:4" ht="13" x14ac:dyDescent="0.15">
      <c r="A370" s="12"/>
      <c r="B370" s="10"/>
    </row>
    <row r="371" spans="1:4" ht="13" x14ac:dyDescent="0.15">
      <c r="A371" s="15"/>
      <c r="B371" s="10"/>
    </row>
    <row r="372" spans="1:4" ht="13" x14ac:dyDescent="0.15">
      <c r="A372" s="12"/>
      <c r="B372" s="10"/>
    </row>
    <row r="373" spans="1:4" ht="13" x14ac:dyDescent="0.15">
      <c r="A373" s="12"/>
      <c r="B373" s="10"/>
    </row>
    <row r="374" spans="1:4" ht="13" x14ac:dyDescent="0.15">
      <c r="A374" s="12"/>
      <c r="B374" s="10"/>
      <c r="D374" s="89"/>
    </row>
    <row r="375" spans="1:4" ht="13" x14ac:dyDescent="0.15">
      <c r="A375" s="12"/>
      <c r="B375" s="10"/>
      <c r="D375" s="89"/>
    </row>
    <row r="376" spans="1:4" ht="13" x14ac:dyDescent="0.15">
      <c r="A376" s="86"/>
      <c r="B376" s="31"/>
    </row>
    <row r="377" spans="1:4" ht="13" x14ac:dyDescent="0.15">
      <c r="A377" s="66"/>
      <c r="B377" s="31"/>
    </row>
    <row r="378" spans="1:4" ht="13" x14ac:dyDescent="0.15">
      <c r="A378" s="66"/>
      <c r="B378" s="31"/>
    </row>
    <row r="379" spans="1:4" ht="13" x14ac:dyDescent="0.15">
      <c r="A379" s="66"/>
      <c r="B379" s="31"/>
    </row>
    <row r="380" spans="1:4" ht="13" x14ac:dyDescent="0.15">
      <c r="A380" s="66"/>
      <c r="B380" s="31"/>
    </row>
    <row r="381" spans="1:4" ht="13" x14ac:dyDescent="0.15">
      <c r="A381" s="66"/>
      <c r="B381" s="31"/>
    </row>
    <row r="382" spans="1:4" ht="13" x14ac:dyDescent="0.15">
      <c r="A382" s="66"/>
      <c r="B382" s="31"/>
    </row>
    <row r="383" spans="1:4" ht="13" x14ac:dyDescent="0.15">
      <c r="A383" s="66"/>
      <c r="B383" s="31"/>
    </row>
    <row r="384" spans="1:4" ht="13" x14ac:dyDescent="0.15">
      <c r="A384" s="66"/>
      <c r="B384" s="31"/>
    </row>
    <row r="385" spans="1:2" ht="13" x14ac:dyDescent="0.15">
      <c r="A385" s="12"/>
      <c r="B385" s="10"/>
    </row>
    <row r="386" spans="1:2" ht="13" x14ac:dyDescent="0.15">
      <c r="A386" s="9"/>
      <c r="B386" s="10"/>
    </row>
    <row r="387" spans="1:2" ht="13" x14ac:dyDescent="0.15">
      <c r="A387" s="12"/>
      <c r="B387" s="10"/>
    </row>
    <row r="388" spans="1:2" ht="13" x14ac:dyDescent="0.15">
      <c r="A388" s="12"/>
      <c r="B388" s="10"/>
    </row>
    <row r="389" spans="1:2" ht="13" x14ac:dyDescent="0.15">
      <c r="A389" s="12"/>
      <c r="B389" s="10"/>
    </row>
    <row r="390" spans="1:2" ht="13" x14ac:dyDescent="0.15">
      <c r="A390" s="12"/>
      <c r="B390" s="10"/>
    </row>
    <row r="391" spans="1:2" ht="13" x14ac:dyDescent="0.15">
      <c r="A391" s="9"/>
      <c r="B391" s="10"/>
    </row>
    <row r="392" spans="1:2" ht="13" x14ac:dyDescent="0.15">
      <c r="A392" s="12"/>
      <c r="B392" s="10"/>
    </row>
    <row r="393" spans="1:2" ht="13" x14ac:dyDescent="0.15">
      <c r="A393" s="9"/>
      <c r="B393" s="10"/>
    </row>
    <row r="394" spans="1:2" ht="13" x14ac:dyDescent="0.15">
      <c r="A394" s="12"/>
      <c r="B394" s="10"/>
    </row>
    <row r="395" spans="1:2" ht="13" x14ac:dyDescent="0.15">
      <c r="A395" s="12"/>
      <c r="B395" s="10"/>
    </row>
    <row r="396" spans="1:2" ht="13" x14ac:dyDescent="0.15">
      <c r="A396" s="12"/>
      <c r="B396" s="10"/>
    </row>
    <row r="397" spans="1:2" ht="13" x14ac:dyDescent="0.15">
      <c r="A397" s="12"/>
      <c r="B397" s="10"/>
    </row>
    <row r="398" spans="1:2" ht="13" x14ac:dyDescent="0.15">
      <c r="A398" s="12"/>
      <c r="B398" s="10"/>
    </row>
    <row r="399" spans="1:2" ht="13" x14ac:dyDescent="0.15">
      <c r="A399" s="12"/>
      <c r="B399" s="10"/>
    </row>
    <row r="400" spans="1:2" ht="13" x14ac:dyDescent="0.15">
      <c r="A400" s="12"/>
      <c r="B400" s="10"/>
    </row>
    <row r="401" spans="1:2" ht="13" x14ac:dyDescent="0.15">
      <c r="A401" s="12"/>
      <c r="B401" s="10"/>
    </row>
    <row r="402" spans="1:2" ht="13" x14ac:dyDescent="0.15">
      <c r="A402" s="12"/>
      <c r="B402" s="10"/>
    </row>
    <row r="403" spans="1:2" ht="13" x14ac:dyDescent="0.15">
      <c r="A403" s="12"/>
      <c r="B403" s="10"/>
    </row>
    <row r="404" spans="1:2" ht="13" x14ac:dyDescent="0.15">
      <c r="A404" s="12"/>
      <c r="B404" s="10"/>
    </row>
    <row r="405" spans="1:2" ht="13" x14ac:dyDescent="0.15">
      <c r="A405" s="12"/>
      <c r="B405" s="10"/>
    </row>
    <row r="406" spans="1:2" ht="13" x14ac:dyDescent="0.15">
      <c r="A406" s="12"/>
      <c r="B406" s="10"/>
    </row>
    <row r="407" spans="1:2" ht="13" x14ac:dyDescent="0.15">
      <c r="A407" s="12"/>
      <c r="B407" s="10"/>
    </row>
    <row r="408" spans="1:2" ht="13" x14ac:dyDescent="0.15">
      <c r="A408" s="12"/>
      <c r="B408" s="10"/>
    </row>
    <row r="409" spans="1:2" ht="13" x14ac:dyDescent="0.15">
      <c r="A409" s="12"/>
      <c r="B409" s="10"/>
    </row>
    <row r="410" spans="1:2" ht="13" x14ac:dyDescent="0.15">
      <c r="A410" s="12"/>
      <c r="B410" s="10"/>
    </row>
    <row r="411" spans="1:2" ht="13" x14ac:dyDescent="0.15">
      <c r="A411" s="12"/>
      <c r="B411" s="10"/>
    </row>
    <row r="412" spans="1:2" ht="13" x14ac:dyDescent="0.15">
      <c r="A412" s="12"/>
      <c r="B412" s="10"/>
    </row>
    <row r="413" spans="1:2" ht="13" x14ac:dyDescent="0.15">
      <c r="A413" s="12"/>
      <c r="B413" s="10"/>
    </row>
    <row r="414" spans="1:2" ht="13" x14ac:dyDescent="0.15">
      <c r="A414" s="12"/>
      <c r="B414" s="10"/>
    </row>
    <row r="415" spans="1:2" ht="13" x14ac:dyDescent="0.15">
      <c r="A415" s="12"/>
      <c r="B415" s="10"/>
    </row>
    <row r="416" spans="1:2" ht="13" x14ac:dyDescent="0.15">
      <c r="A416" s="15"/>
      <c r="B416" s="10"/>
    </row>
    <row r="417" spans="1:2" ht="13" x14ac:dyDescent="0.15">
      <c r="A417" s="12"/>
      <c r="B417" s="10"/>
    </row>
    <row r="418" spans="1:2" ht="13" x14ac:dyDescent="0.15">
      <c r="A418" s="12"/>
      <c r="B418" s="10"/>
    </row>
    <row r="419" spans="1:2" ht="13" x14ac:dyDescent="0.15">
      <c r="A419" s="12"/>
      <c r="B419" s="10"/>
    </row>
    <row r="420" spans="1:2" ht="13" x14ac:dyDescent="0.15">
      <c r="A420" s="12"/>
      <c r="B420" s="10"/>
    </row>
    <row r="421" spans="1:2" ht="13" x14ac:dyDescent="0.15">
      <c r="A421" s="12"/>
      <c r="B421" s="10"/>
    </row>
    <row r="422" spans="1:2" ht="13" x14ac:dyDescent="0.15">
      <c r="A422" s="12"/>
      <c r="B422" s="10"/>
    </row>
    <row r="423" spans="1:2" ht="13" x14ac:dyDescent="0.15">
      <c r="A423" s="12"/>
      <c r="B423" s="10"/>
    </row>
    <row r="424" spans="1:2" ht="13" x14ac:dyDescent="0.15">
      <c r="A424" s="12"/>
      <c r="B424" s="10"/>
    </row>
    <row r="425" spans="1:2" ht="13" x14ac:dyDescent="0.15">
      <c r="A425" s="12"/>
      <c r="B425" s="10"/>
    </row>
    <row r="426" spans="1:2" ht="13" x14ac:dyDescent="0.15">
      <c r="A426" s="12"/>
      <c r="B426" s="10"/>
    </row>
    <row r="427" spans="1:2" ht="13" x14ac:dyDescent="0.15">
      <c r="A427" s="12"/>
      <c r="B427" s="10"/>
    </row>
    <row r="428" spans="1:2" ht="13" x14ac:dyDescent="0.15">
      <c r="A428" s="12"/>
      <c r="B428" s="10"/>
    </row>
    <row r="429" spans="1:2" ht="13" x14ac:dyDescent="0.15">
      <c r="A429" s="12"/>
      <c r="B429" s="10"/>
    </row>
    <row r="430" spans="1:2" ht="13" x14ac:dyDescent="0.15">
      <c r="A430" s="12"/>
      <c r="B430" s="10"/>
    </row>
    <row r="431" spans="1:2" ht="13" x14ac:dyDescent="0.15">
      <c r="A431" s="12"/>
      <c r="B431" s="10"/>
    </row>
    <row r="432" spans="1:2" ht="13" x14ac:dyDescent="0.15">
      <c r="A432" s="12"/>
      <c r="B432" s="10"/>
    </row>
    <row r="433" spans="1:2" ht="13" x14ac:dyDescent="0.15">
      <c r="A433" s="12"/>
      <c r="B433" s="10"/>
    </row>
    <row r="434" spans="1:2" ht="13" x14ac:dyDescent="0.15">
      <c r="A434" s="12"/>
      <c r="B434" s="10"/>
    </row>
    <row r="435" spans="1:2" ht="13" x14ac:dyDescent="0.15">
      <c r="A435" s="12"/>
      <c r="B435" s="10"/>
    </row>
    <row r="436" spans="1:2" ht="13" x14ac:dyDescent="0.15">
      <c r="A436" s="12"/>
      <c r="B436" s="10"/>
    </row>
    <row r="437" spans="1:2" ht="13" x14ac:dyDescent="0.15">
      <c r="A437" s="12"/>
      <c r="B437" s="10"/>
    </row>
    <row r="438" spans="1:2" ht="13" x14ac:dyDescent="0.15">
      <c r="A438" s="12"/>
      <c r="B438" s="10"/>
    </row>
    <row r="439" spans="1:2" ht="13" x14ac:dyDescent="0.15">
      <c r="A439" s="12"/>
      <c r="B439" s="10"/>
    </row>
    <row r="440" spans="1:2" ht="13" x14ac:dyDescent="0.15">
      <c r="A440" s="12"/>
      <c r="B440" s="10"/>
    </row>
    <row r="441" spans="1:2" ht="13" x14ac:dyDescent="0.15">
      <c r="A441" s="12"/>
      <c r="B441" s="10"/>
    </row>
    <row r="442" spans="1:2" ht="13" x14ac:dyDescent="0.15">
      <c r="A442" s="12"/>
      <c r="B442" s="10"/>
    </row>
    <row r="443" spans="1:2" ht="13" x14ac:dyDescent="0.15">
      <c r="A443" s="12"/>
      <c r="B443" s="10"/>
    </row>
    <row r="444" spans="1:2" ht="13" x14ac:dyDescent="0.15">
      <c r="A444" s="12"/>
      <c r="B444" s="10"/>
    </row>
    <row r="445" spans="1:2" ht="13" x14ac:dyDescent="0.15">
      <c r="A445" s="12"/>
      <c r="B445" s="10"/>
    </row>
    <row r="446" spans="1:2" ht="13" x14ac:dyDescent="0.15">
      <c r="A446" s="12"/>
      <c r="B446" s="10"/>
    </row>
    <row r="447" spans="1:2" ht="13" x14ac:dyDescent="0.15">
      <c r="A447" s="12"/>
      <c r="B447" s="10"/>
    </row>
    <row r="448" spans="1:2" ht="13" x14ac:dyDescent="0.15">
      <c r="A448" s="12"/>
      <c r="B448" s="10"/>
    </row>
    <row r="449" spans="1:2" ht="13" x14ac:dyDescent="0.15">
      <c r="A449" s="12"/>
      <c r="B449" s="10"/>
    </row>
    <row r="450" spans="1:2" ht="13" x14ac:dyDescent="0.15">
      <c r="A450" s="12"/>
      <c r="B450" s="10"/>
    </row>
    <row r="451" spans="1:2" ht="13" x14ac:dyDescent="0.15">
      <c r="A451" s="12"/>
      <c r="B451" s="10"/>
    </row>
    <row r="452" spans="1:2" ht="13" x14ac:dyDescent="0.15">
      <c r="A452" s="12"/>
      <c r="B452" s="10"/>
    </row>
    <row r="453" spans="1:2" ht="13" x14ac:dyDescent="0.15">
      <c r="A453" s="12"/>
      <c r="B453" s="10"/>
    </row>
    <row r="454" spans="1:2" ht="13" x14ac:dyDescent="0.15">
      <c r="A454" s="12"/>
      <c r="B454" s="10"/>
    </row>
    <row r="455" spans="1:2" ht="13" x14ac:dyDescent="0.15">
      <c r="A455" s="12"/>
      <c r="B455" s="10"/>
    </row>
    <row r="456" spans="1:2" ht="13" x14ac:dyDescent="0.15">
      <c r="A456" s="15"/>
      <c r="B456" s="10"/>
    </row>
    <row r="457" spans="1:2" ht="13" x14ac:dyDescent="0.15">
      <c r="A457" s="12"/>
      <c r="B457" s="10"/>
    </row>
    <row r="458" spans="1:2" ht="13" x14ac:dyDescent="0.15">
      <c r="A458" s="15"/>
      <c r="B458" s="10"/>
    </row>
    <row r="459" spans="1:2" ht="13" x14ac:dyDescent="0.15">
      <c r="A459" s="12"/>
      <c r="B459" s="10"/>
    </row>
    <row r="460" spans="1:2" ht="13" x14ac:dyDescent="0.15">
      <c r="A460" s="15"/>
      <c r="B460" s="10"/>
    </row>
    <row r="461" spans="1:2" ht="13" x14ac:dyDescent="0.15">
      <c r="A461" s="12"/>
      <c r="B461" s="10"/>
    </row>
    <row r="462" spans="1:2" ht="13" x14ac:dyDescent="0.15">
      <c r="A462" s="12"/>
      <c r="B462" s="10"/>
    </row>
    <row r="463" spans="1:2" ht="13" x14ac:dyDescent="0.15">
      <c r="A463" s="12"/>
      <c r="B463" s="10"/>
    </row>
    <row r="464" spans="1:2" ht="13" x14ac:dyDescent="0.15">
      <c r="A464" s="12"/>
      <c r="B464" s="10"/>
    </row>
    <row r="465" spans="1:2" ht="13" x14ac:dyDescent="0.15">
      <c r="A465" s="12"/>
      <c r="B465" s="10"/>
    </row>
    <row r="466" spans="1:2" ht="13" x14ac:dyDescent="0.15">
      <c r="A466" s="9"/>
      <c r="B466" s="10"/>
    </row>
    <row r="467" spans="1:2" ht="13" x14ac:dyDescent="0.15">
      <c r="A467" s="12"/>
      <c r="B467" s="10"/>
    </row>
    <row r="468" spans="1:2" ht="13" x14ac:dyDescent="0.15">
      <c r="A468" s="12"/>
      <c r="B468" s="10"/>
    </row>
    <row r="469" spans="1:2" ht="13" x14ac:dyDescent="0.15">
      <c r="A469" s="12"/>
      <c r="B469" s="10"/>
    </row>
    <row r="470" spans="1:2" ht="13" x14ac:dyDescent="0.15">
      <c r="A470" s="9"/>
      <c r="B470" s="10"/>
    </row>
    <row r="471" spans="1:2" ht="13" x14ac:dyDescent="0.15">
      <c r="A471" s="9"/>
      <c r="B471" s="10"/>
    </row>
    <row r="472" spans="1:2" ht="13" x14ac:dyDescent="0.15">
      <c r="A472" s="12"/>
      <c r="B472" s="10"/>
    </row>
    <row r="473" spans="1:2" ht="13" x14ac:dyDescent="0.15">
      <c r="A473" s="12"/>
      <c r="B473" s="10"/>
    </row>
    <row r="474" spans="1:2" ht="13" x14ac:dyDescent="0.15">
      <c r="A474" s="12"/>
      <c r="B474" s="10"/>
    </row>
    <row r="475" spans="1:2" ht="13" x14ac:dyDescent="0.15">
      <c r="A475" s="12"/>
      <c r="B475" s="10"/>
    </row>
    <row r="476" spans="1:2" ht="13" x14ac:dyDescent="0.15">
      <c r="A476" s="12"/>
      <c r="B476" s="10"/>
    </row>
    <row r="477" spans="1:2" ht="13" x14ac:dyDescent="0.15">
      <c r="A477" s="12"/>
      <c r="B477" s="10"/>
    </row>
    <row r="478" spans="1:2" ht="13" x14ac:dyDescent="0.15">
      <c r="A478" s="12"/>
      <c r="B478" s="10"/>
    </row>
    <row r="479" spans="1:2" ht="13" x14ac:dyDescent="0.15">
      <c r="A479" s="12"/>
      <c r="B479" s="10"/>
    </row>
    <row r="480" spans="1:2" ht="13" x14ac:dyDescent="0.15">
      <c r="A480" s="12"/>
      <c r="B480" s="10"/>
    </row>
    <row r="481" spans="1:2" ht="13" x14ac:dyDescent="0.15">
      <c r="A481" s="12"/>
      <c r="B481" s="10"/>
    </row>
    <row r="482" spans="1:2" ht="13" x14ac:dyDescent="0.15">
      <c r="A482" s="12"/>
      <c r="B482" s="10"/>
    </row>
    <row r="483" spans="1:2" ht="13" x14ac:dyDescent="0.15">
      <c r="A483" s="12"/>
      <c r="B483" s="10"/>
    </row>
    <row r="484" spans="1:2" ht="13" x14ac:dyDescent="0.15">
      <c r="A484" s="15"/>
      <c r="B484" s="10"/>
    </row>
    <row r="485" spans="1:2" ht="13" x14ac:dyDescent="0.15">
      <c r="A485" s="12"/>
      <c r="B485" s="10"/>
    </row>
    <row r="486" spans="1:2" ht="13" x14ac:dyDescent="0.15">
      <c r="A486" s="12"/>
      <c r="B486" s="10"/>
    </row>
    <row r="487" spans="1:2" ht="13" x14ac:dyDescent="0.15">
      <c r="A487" s="12"/>
      <c r="B487" s="10"/>
    </row>
    <row r="488" spans="1:2" ht="13" x14ac:dyDescent="0.15">
      <c r="A488" s="12"/>
      <c r="B488" s="10"/>
    </row>
    <row r="489" spans="1:2" ht="13" x14ac:dyDescent="0.15">
      <c r="A489" s="12"/>
      <c r="B489" s="10"/>
    </row>
    <row r="490" spans="1:2" ht="13" x14ac:dyDescent="0.15">
      <c r="A490" s="12"/>
      <c r="B490" s="10"/>
    </row>
    <row r="491" spans="1:2" ht="13" x14ac:dyDescent="0.15">
      <c r="A491" s="12"/>
      <c r="B491" s="10"/>
    </row>
    <row r="492" spans="1:2" ht="13" x14ac:dyDescent="0.15">
      <c r="A492" s="12"/>
      <c r="B492" s="10"/>
    </row>
    <row r="493" spans="1:2" ht="13" x14ac:dyDescent="0.15">
      <c r="A493" s="12"/>
      <c r="B493" s="10"/>
    </row>
    <row r="494" spans="1:2" ht="13" x14ac:dyDescent="0.15">
      <c r="A494" s="12"/>
      <c r="B494" s="10"/>
    </row>
    <row r="495" spans="1:2" ht="13" x14ac:dyDescent="0.15">
      <c r="A495" s="12"/>
      <c r="B495" s="10"/>
    </row>
    <row r="496" spans="1:2" ht="13" x14ac:dyDescent="0.15">
      <c r="A496" s="12"/>
      <c r="B496" s="10"/>
    </row>
    <row r="497" spans="1:2" ht="13" x14ac:dyDescent="0.15">
      <c r="A497" s="12"/>
      <c r="B497" s="10"/>
    </row>
    <row r="498" spans="1:2" ht="13" x14ac:dyDescent="0.15">
      <c r="A498" s="12"/>
      <c r="B498" s="10"/>
    </row>
    <row r="499" spans="1:2" ht="13" x14ac:dyDescent="0.15">
      <c r="A499" s="12"/>
      <c r="B499" s="10"/>
    </row>
    <row r="500" spans="1:2" ht="13" x14ac:dyDescent="0.15">
      <c r="A500" s="12"/>
      <c r="B500" s="10"/>
    </row>
    <row r="501" spans="1:2" ht="13" x14ac:dyDescent="0.15">
      <c r="A501" s="12"/>
      <c r="B501" s="10"/>
    </row>
    <row r="502" spans="1:2" ht="13" x14ac:dyDescent="0.15">
      <c r="A502" s="12"/>
      <c r="B502" s="10"/>
    </row>
    <row r="503" spans="1:2" ht="13" x14ac:dyDescent="0.15">
      <c r="A503" s="12"/>
      <c r="B503" s="10"/>
    </row>
    <row r="504" spans="1:2" ht="13" x14ac:dyDescent="0.15">
      <c r="A504" s="66"/>
      <c r="B504" s="31"/>
    </row>
    <row r="505" spans="1:2" ht="13" x14ac:dyDescent="0.15">
      <c r="A505" s="12"/>
      <c r="B505" s="10"/>
    </row>
    <row r="506" spans="1:2" ht="13" x14ac:dyDescent="0.15">
      <c r="A506" s="12"/>
      <c r="B506" s="10"/>
    </row>
    <row r="507" spans="1:2" ht="13" x14ac:dyDescent="0.15">
      <c r="A507" s="12"/>
      <c r="B507" s="10"/>
    </row>
    <row r="508" spans="1:2" ht="13" x14ac:dyDescent="0.15">
      <c r="A508" s="12"/>
      <c r="B508" s="10"/>
    </row>
    <row r="509" spans="1:2" ht="13" x14ac:dyDescent="0.15">
      <c r="A509" s="12"/>
      <c r="B509" s="10"/>
    </row>
    <row r="510" spans="1:2" ht="13" x14ac:dyDescent="0.15">
      <c r="A510" s="12"/>
      <c r="B510" s="10"/>
    </row>
    <row r="511" spans="1:2" ht="13" x14ac:dyDescent="0.15">
      <c r="A511" s="12"/>
      <c r="B511" s="10"/>
    </row>
    <row r="512" spans="1:2" ht="13" x14ac:dyDescent="0.15">
      <c r="A512" s="12"/>
      <c r="B512" s="10"/>
    </row>
    <row r="513" spans="1:2" ht="13" x14ac:dyDescent="0.15">
      <c r="A513" s="12"/>
      <c r="B513" s="10"/>
    </row>
    <row r="514" spans="1:2" ht="13" x14ac:dyDescent="0.15">
      <c r="A514" s="12"/>
      <c r="B514" s="10"/>
    </row>
    <row r="515" spans="1:2" ht="13" x14ac:dyDescent="0.15">
      <c r="A515" s="12"/>
      <c r="B515" s="10"/>
    </row>
    <row r="516" spans="1:2" ht="13" x14ac:dyDescent="0.15">
      <c r="A516" s="12"/>
      <c r="B516" s="10"/>
    </row>
    <row r="517" spans="1:2" ht="13" x14ac:dyDescent="0.15">
      <c r="A517" s="12"/>
      <c r="B517" s="10"/>
    </row>
    <row r="518" spans="1:2" ht="13" x14ac:dyDescent="0.15">
      <c r="A518" s="12"/>
      <c r="B518" s="10"/>
    </row>
    <row r="519" spans="1:2" ht="13" x14ac:dyDescent="0.15">
      <c r="A519" s="12"/>
      <c r="B519" s="10"/>
    </row>
    <row r="520" spans="1:2" ht="13" x14ac:dyDescent="0.15">
      <c r="A520" s="12"/>
      <c r="B520" s="10"/>
    </row>
    <row r="521" spans="1:2" ht="13" x14ac:dyDescent="0.15">
      <c r="A521" s="12"/>
      <c r="B521" s="10"/>
    </row>
    <row r="522" spans="1:2" ht="13" x14ac:dyDescent="0.15">
      <c r="A522" s="12"/>
      <c r="B522" s="10"/>
    </row>
    <row r="523" spans="1:2" ht="13" x14ac:dyDescent="0.15">
      <c r="A523" s="15"/>
      <c r="B523" s="10"/>
    </row>
    <row r="524" spans="1:2" ht="13" x14ac:dyDescent="0.15">
      <c r="A524" s="12"/>
      <c r="B524" s="10"/>
    </row>
    <row r="525" spans="1:2" ht="13" x14ac:dyDescent="0.15">
      <c r="A525" s="12"/>
      <c r="B525" s="10"/>
    </row>
    <row r="526" spans="1:2" ht="13" x14ac:dyDescent="0.15">
      <c r="A526" s="12"/>
      <c r="B526" s="10"/>
    </row>
    <row r="527" spans="1:2" ht="13" x14ac:dyDescent="0.15">
      <c r="A527" s="12"/>
      <c r="B527" s="10"/>
    </row>
    <row r="528" spans="1:2" ht="13" x14ac:dyDescent="0.15">
      <c r="A528" s="12"/>
      <c r="B528" s="10"/>
    </row>
    <row r="529" spans="1:2" ht="13" x14ac:dyDescent="0.15">
      <c r="A529" s="12"/>
      <c r="B529" s="10"/>
    </row>
    <row r="530" spans="1:2" ht="13" x14ac:dyDescent="0.15">
      <c r="A530" s="12"/>
      <c r="B530" s="10"/>
    </row>
    <row r="531" spans="1:2" ht="13" x14ac:dyDescent="0.15">
      <c r="A531" s="12"/>
      <c r="B531" s="10"/>
    </row>
    <row r="532" spans="1:2" ht="13" x14ac:dyDescent="0.15">
      <c r="A532" s="12"/>
      <c r="B532" s="10"/>
    </row>
    <row r="533" spans="1:2" ht="13" x14ac:dyDescent="0.15">
      <c r="A533" s="12"/>
      <c r="B533" s="10"/>
    </row>
    <row r="534" spans="1:2" ht="13" x14ac:dyDescent="0.15">
      <c r="A534" s="12"/>
      <c r="B534" s="10"/>
    </row>
    <row r="535" spans="1:2" ht="13" x14ac:dyDescent="0.15">
      <c r="A535" s="15"/>
      <c r="B535" s="10"/>
    </row>
    <row r="536" spans="1:2" ht="13" x14ac:dyDescent="0.15">
      <c r="A536" s="12"/>
      <c r="B536" s="10"/>
    </row>
    <row r="537" spans="1:2" ht="13" x14ac:dyDescent="0.15">
      <c r="A537" s="12"/>
      <c r="B537" s="10"/>
    </row>
    <row r="538" spans="1:2" ht="13" x14ac:dyDescent="0.15">
      <c r="A538" s="9"/>
      <c r="B538" s="10"/>
    </row>
    <row r="539" spans="1:2" ht="13" x14ac:dyDescent="0.15">
      <c r="A539" s="15"/>
      <c r="B539" s="10"/>
    </row>
    <row r="540" spans="1:2" ht="13" x14ac:dyDescent="0.15">
      <c r="A540" s="15"/>
      <c r="B540" s="10"/>
    </row>
    <row r="541" spans="1:2" ht="13" x14ac:dyDescent="0.15">
      <c r="A541" s="12"/>
      <c r="B541" s="10"/>
    </row>
    <row r="542" spans="1:2" ht="13" x14ac:dyDescent="0.15">
      <c r="A542" s="12"/>
      <c r="B542" s="10"/>
    </row>
    <row r="543" spans="1:2" ht="13" x14ac:dyDescent="0.15">
      <c r="A543" s="12"/>
      <c r="B543" s="10"/>
    </row>
    <row r="544" spans="1:2" ht="13" x14ac:dyDescent="0.15">
      <c r="A544" s="9"/>
      <c r="B544" s="10"/>
    </row>
    <row r="545" spans="1:2" ht="13" x14ac:dyDescent="0.15">
      <c r="A545" s="12"/>
      <c r="B545" s="10"/>
    </row>
    <row r="546" spans="1:2" ht="13" x14ac:dyDescent="0.15">
      <c r="A546" s="12"/>
      <c r="B546" s="10"/>
    </row>
    <row r="547" spans="1:2" ht="13" x14ac:dyDescent="0.15">
      <c r="A547" s="12"/>
      <c r="B547" s="10"/>
    </row>
    <row r="548" spans="1:2" ht="13" x14ac:dyDescent="0.15">
      <c r="A548" s="12"/>
      <c r="B548" s="10"/>
    </row>
    <row r="549" spans="1:2" ht="13" x14ac:dyDescent="0.15">
      <c r="A549" s="9"/>
      <c r="B549" s="10"/>
    </row>
    <row r="550" spans="1:2" ht="13" x14ac:dyDescent="0.15">
      <c r="A550" s="9"/>
      <c r="B550" s="10"/>
    </row>
    <row r="551" spans="1:2" ht="13" x14ac:dyDescent="0.15">
      <c r="A551" s="12"/>
      <c r="B551" s="10"/>
    </row>
    <row r="552" spans="1:2" ht="13" x14ac:dyDescent="0.15">
      <c r="A552" s="12"/>
      <c r="B552" s="10"/>
    </row>
    <row r="553" spans="1:2" ht="13" x14ac:dyDescent="0.15">
      <c r="A553" s="12"/>
      <c r="B553" s="10"/>
    </row>
    <row r="554" spans="1:2" ht="13" x14ac:dyDescent="0.15">
      <c r="A554" s="12"/>
      <c r="B554" s="10"/>
    </row>
    <row r="555" spans="1:2" ht="13" x14ac:dyDescent="0.15">
      <c r="A555" s="12"/>
      <c r="B555" s="10"/>
    </row>
    <row r="556" spans="1:2" ht="13" x14ac:dyDescent="0.15">
      <c r="A556" s="12"/>
      <c r="B556" s="10"/>
    </row>
    <row r="557" spans="1:2" ht="13" x14ac:dyDescent="0.15">
      <c r="A557" s="9"/>
      <c r="B557" s="10"/>
    </row>
    <row r="558" spans="1:2" ht="13" x14ac:dyDescent="0.15">
      <c r="A558" s="12"/>
      <c r="B558" s="10"/>
    </row>
    <row r="559" spans="1:2" ht="13" x14ac:dyDescent="0.15">
      <c r="A559" s="12"/>
      <c r="B559" s="10"/>
    </row>
    <row r="560" spans="1:2" ht="13" x14ac:dyDescent="0.15">
      <c r="A560" s="12"/>
      <c r="B560" s="10"/>
    </row>
    <row r="561" spans="1:2" ht="13" x14ac:dyDescent="0.15">
      <c r="A561" s="9"/>
      <c r="B561" s="10"/>
    </row>
    <row r="562" spans="1:2" ht="13" x14ac:dyDescent="0.15">
      <c r="A562" s="12"/>
      <c r="B562" s="10"/>
    </row>
    <row r="563" spans="1:2" ht="13" x14ac:dyDescent="0.15">
      <c r="A563" s="9"/>
      <c r="B563" s="10"/>
    </row>
    <row r="564" spans="1:2" ht="13" x14ac:dyDescent="0.15">
      <c r="A564" s="9"/>
      <c r="B564" s="10"/>
    </row>
    <row r="565" spans="1:2" ht="13" x14ac:dyDescent="0.15">
      <c r="A565" s="12"/>
      <c r="B565" s="10"/>
    </row>
    <row r="566" spans="1:2" ht="13" x14ac:dyDescent="0.15">
      <c r="A566" s="12"/>
      <c r="B566" s="10"/>
    </row>
    <row r="567" spans="1:2" ht="13" x14ac:dyDescent="0.15">
      <c r="A567" s="12"/>
      <c r="B567" s="10"/>
    </row>
    <row r="568" spans="1:2" ht="13" x14ac:dyDescent="0.15">
      <c r="A568" s="12"/>
      <c r="B568" s="10"/>
    </row>
    <row r="569" spans="1:2" ht="13" x14ac:dyDescent="0.15">
      <c r="A569" s="12"/>
      <c r="B569" s="10"/>
    </row>
    <row r="570" spans="1:2" ht="13" x14ac:dyDescent="0.15">
      <c r="A570" s="12"/>
      <c r="B570" s="10"/>
    </row>
    <row r="571" spans="1:2" ht="13" x14ac:dyDescent="0.15">
      <c r="A571" s="12"/>
      <c r="B571" s="10"/>
    </row>
    <row r="572" spans="1:2" ht="13" x14ac:dyDescent="0.15">
      <c r="A572" s="12"/>
      <c r="B572" s="10"/>
    </row>
    <row r="573" spans="1:2" ht="13" x14ac:dyDescent="0.15">
      <c r="A573" s="12"/>
      <c r="B573" s="10"/>
    </row>
    <row r="574" spans="1:2" ht="13" x14ac:dyDescent="0.15">
      <c r="A574" s="12"/>
      <c r="B574" s="10"/>
    </row>
    <row r="575" spans="1:2" ht="13" x14ac:dyDescent="0.15">
      <c r="A575" s="12"/>
      <c r="B575" s="10"/>
    </row>
    <row r="576" spans="1:2" ht="13" x14ac:dyDescent="0.15">
      <c r="A576" s="12"/>
      <c r="B576" s="10"/>
    </row>
    <row r="577" spans="1:2" ht="13" x14ac:dyDescent="0.15">
      <c r="A577" s="12"/>
      <c r="B577" s="10"/>
    </row>
    <row r="578" spans="1:2" ht="13" x14ac:dyDescent="0.15">
      <c r="A578" s="87"/>
      <c r="B578" s="31"/>
    </row>
  </sheetData>
  <autoFilter ref="A2:F578" xr:uid="{00000000-0009-0000-0000-000009000000}">
    <sortState xmlns:xlrd2="http://schemas.microsoft.com/office/spreadsheetml/2017/richdata2" ref="A2:F578">
      <sortCondition ref="B2:B578"/>
    </sortState>
  </autoFilter>
  <conditionalFormatting sqref="C1:E1001">
    <cfRule type="cellIs" dxfId="34" priority="1" operator="equal">
      <formula>1</formula>
    </cfRule>
  </conditionalFormatting>
  <conditionalFormatting sqref="C1:E1001">
    <cfRule type="cellIs" dxfId="33" priority="2" operator="equal">
      <formula>1.5</formula>
    </cfRule>
  </conditionalFormatting>
  <conditionalFormatting sqref="C1:E1001">
    <cfRule type="cellIs" dxfId="32" priority="3" operator="equal">
      <formula>2</formula>
    </cfRule>
  </conditionalFormatting>
  <conditionalFormatting sqref="C1:E1001">
    <cfRule type="cellIs" dxfId="31" priority="4" operator="equal">
      <formula>2.5</formula>
    </cfRule>
  </conditionalFormatting>
  <conditionalFormatting sqref="C1:E1001">
    <cfRule type="cellIs" dxfId="30" priority="5" operator="equal">
      <formula>3</formula>
    </cfRule>
  </conditionalFormatting>
  <conditionalFormatting sqref="C1:E1001">
    <cfRule type="cellIs" dxfId="29" priority="6" operator="equal">
      <formula>3.5</formula>
    </cfRule>
  </conditionalFormatting>
  <conditionalFormatting sqref="C1:E1001">
    <cfRule type="cellIs" dxfId="28" priority="7" operator="equal">
      <formula>4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O578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2.6640625" defaultRowHeight="15.75" customHeight="1" x14ac:dyDescent="0.15"/>
  <cols>
    <col min="1" max="1" width="21.6640625" customWidth="1"/>
    <col min="2" max="2" width="19.33203125" customWidth="1"/>
    <col min="9" max="9" width="15.83203125" customWidth="1"/>
    <col min="11" max="11" width="15.83203125" customWidth="1"/>
    <col min="13" max="13" width="15.83203125" customWidth="1"/>
  </cols>
  <sheetData>
    <row r="1" spans="1:15" ht="15.75" customHeight="1" x14ac:dyDescent="0.15">
      <c r="A1" s="44" t="s">
        <v>83</v>
      </c>
      <c r="B1" s="2" t="s">
        <v>1</v>
      </c>
      <c r="C1" s="3" t="s">
        <v>2</v>
      </c>
      <c r="D1" s="45" t="s">
        <v>59</v>
      </c>
      <c r="E1" s="4"/>
      <c r="F1" s="4"/>
    </row>
    <row r="2" spans="1:15" ht="15.75" customHeight="1" x14ac:dyDescent="0.15">
      <c r="A2" s="6" t="s">
        <v>3</v>
      </c>
      <c r="B2" s="7" t="s">
        <v>4</v>
      </c>
      <c r="C2" s="4" t="s">
        <v>60</v>
      </c>
      <c r="D2" s="4" t="s">
        <v>61</v>
      </c>
      <c r="E2" s="4" t="s">
        <v>62</v>
      </c>
      <c r="F2" s="4"/>
    </row>
    <row r="3" spans="1:15" ht="15.75" customHeight="1" x14ac:dyDescent="0.15">
      <c r="A3" s="9"/>
      <c r="B3" s="31" t="s">
        <v>7</v>
      </c>
    </row>
    <row r="4" spans="1:15" ht="15.75" customHeight="1" x14ac:dyDescent="0.15">
      <c r="A4" s="9"/>
      <c r="B4" s="10" t="s">
        <v>7</v>
      </c>
    </row>
    <row r="5" spans="1:15" ht="15.75" customHeight="1" x14ac:dyDescent="0.15">
      <c r="A5" s="12"/>
      <c r="B5" s="10" t="s">
        <v>7</v>
      </c>
      <c r="H5" s="31"/>
      <c r="I5" s="46" t="s">
        <v>60</v>
      </c>
      <c r="J5" s="47"/>
      <c r="K5" s="48" t="s">
        <v>61</v>
      </c>
      <c r="L5" s="49"/>
      <c r="M5" s="50" t="s">
        <v>62</v>
      </c>
      <c r="N5" s="51"/>
      <c r="O5" s="52"/>
    </row>
    <row r="6" spans="1:15" ht="15.75" customHeight="1" x14ac:dyDescent="0.15">
      <c r="A6" s="12"/>
      <c r="B6" s="10" t="s">
        <v>7</v>
      </c>
      <c r="H6" s="52"/>
      <c r="I6" s="53" t="s">
        <v>63</v>
      </c>
      <c r="J6" s="53" t="s">
        <v>64</v>
      </c>
      <c r="K6" s="53" t="s">
        <v>63</v>
      </c>
      <c r="L6" s="53" t="s">
        <v>64</v>
      </c>
      <c r="M6" s="53" t="s">
        <v>63</v>
      </c>
      <c r="N6" s="53" t="s">
        <v>64</v>
      </c>
      <c r="O6" s="53" t="s">
        <v>65</v>
      </c>
    </row>
    <row r="7" spans="1:15" ht="15.75" customHeight="1" x14ac:dyDescent="0.15">
      <c r="A7" s="12"/>
      <c r="B7" s="10" t="s">
        <v>7</v>
      </c>
      <c r="H7" s="53" t="s">
        <v>66</v>
      </c>
      <c r="I7" s="54">
        <f>COUNTIF(C:C,"1")+COUNTIF(C:C,"1.5")</f>
        <v>0</v>
      </c>
      <c r="J7" s="55" t="e">
        <f>I7/I11</f>
        <v>#DIV/0!</v>
      </c>
      <c r="K7" s="54">
        <f>COUNTIF(D:D,"1")+COUNTIF(D:D,"1.5")</f>
        <v>0</v>
      </c>
      <c r="L7" s="55" t="e">
        <f>K7/K11</f>
        <v>#DIV/0!</v>
      </c>
      <c r="M7" s="54">
        <f>COUNTIF(E:E,"1")+COUNTIF(E:E,"1.5")</f>
        <v>0</v>
      </c>
      <c r="N7" s="56" t="e">
        <f>M7/M11</f>
        <v>#DIV/0!</v>
      </c>
      <c r="O7" s="57" t="e">
        <f t="shared" ref="O7:O10" ca="1" si="0">MINUS(N7,L7)</f>
        <v>#NAME?</v>
      </c>
    </row>
    <row r="8" spans="1:15" ht="15.75" customHeight="1" x14ac:dyDescent="0.15">
      <c r="A8" s="12"/>
      <c r="B8" s="10" t="s">
        <v>7</v>
      </c>
      <c r="H8" s="53" t="s">
        <v>67</v>
      </c>
      <c r="I8" s="58">
        <f>COUNTIF(C:C,"2")+COUNTIF(C:C,"2.5")</f>
        <v>0</v>
      </c>
      <c r="J8" s="59" t="e">
        <f>I8/I11</f>
        <v>#DIV/0!</v>
      </c>
      <c r="K8" s="54">
        <f>COUNTIF(D:D,"2")+COUNTIF(D:D,"2.5")</f>
        <v>0</v>
      </c>
      <c r="L8" s="55" t="e">
        <f>K8/K11</f>
        <v>#DIV/0!</v>
      </c>
      <c r="M8" s="54">
        <f>COUNTIF(E:E,"2")+COUNTIF(E:E,"2.5")</f>
        <v>0</v>
      </c>
      <c r="N8" s="56" t="e">
        <f>M8/M11</f>
        <v>#DIV/0!</v>
      </c>
      <c r="O8" s="57" t="e">
        <f t="shared" ca="1" si="0"/>
        <v>#NAME?</v>
      </c>
    </row>
    <row r="9" spans="1:15" ht="15.75" customHeight="1" x14ac:dyDescent="0.15">
      <c r="A9" s="12"/>
      <c r="B9" s="10" t="s">
        <v>7</v>
      </c>
      <c r="H9" s="53" t="s">
        <v>68</v>
      </c>
      <c r="I9" s="58">
        <f>COUNTIF(C:C,"3")+COUNTIF(C:C,"3.5")</f>
        <v>0</v>
      </c>
      <c r="J9" s="59" t="e">
        <f>I9/I11</f>
        <v>#DIV/0!</v>
      </c>
      <c r="K9" s="54">
        <f>COUNTIF(D:D,"3")+COUNTIF(D:D,"3.5")</f>
        <v>0</v>
      </c>
      <c r="L9" s="55" t="e">
        <f>K9/K11</f>
        <v>#DIV/0!</v>
      </c>
      <c r="M9" s="54">
        <f>COUNTIF(E:E,"3")+COUNTIF(E:E,"3.5")</f>
        <v>0</v>
      </c>
      <c r="N9" s="56" t="e">
        <f>M9/M11</f>
        <v>#DIV/0!</v>
      </c>
      <c r="O9" s="57" t="e">
        <f t="shared" ca="1" si="0"/>
        <v>#NAME?</v>
      </c>
    </row>
    <row r="10" spans="1:15" ht="15.75" customHeight="1" x14ac:dyDescent="0.15">
      <c r="A10" s="12"/>
      <c r="B10" s="10" t="s">
        <v>7</v>
      </c>
      <c r="H10" s="53" t="s">
        <v>69</v>
      </c>
      <c r="I10" s="54">
        <f>COUNTIF(C:C,"4")</f>
        <v>0</v>
      </c>
      <c r="J10" s="55" t="e">
        <f>I10/I11</f>
        <v>#DIV/0!</v>
      </c>
      <c r="K10" s="54">
        <f>COUNTIF(D:D,"4")</f>
        <v>0</v>
      </c>
      <c r="L10" s="55" t="e">
        <f>K10/K11</f>
        <v>#DIV/0!</v>
      </c>
      <c r="M10" s="54">
        <f>COUNTIF(E:E,"4")</f>
        <v>0</v>
      </c>
      <c r="N10" s="56" t="e">
        <f>M10/M11</f>
        <v>#DIV/0!</v>
      </c>
      <c r="O10" s="57" t="e">
        <f t="shared" ca="1" si="0"/>
        <v>#NAME?</v>
      </c>
    </row>
    <row r="11" spans="1:15" ht="15.75" customHeight="1" x14ac:dyDescent="0.15">
      <c r="A11" s="12"/>
      <c r="B11" s="10" t="s">
        <v>7</v>
      </c>
      <c r="H11" s="31" t="s">
        <v>70</v>
      </c>
      <c r="I11" s="37">
        <f t="shared" ref="I11:N11" si="1">SUM(I7:I10)</f>
        <v>0</v>
      </c>
      <c r="J11" s="38" t="e">
        <f t="shared" si="1"/>
        <v>#DIV/0!</v>
      </c>
      <c r="K11" s="60">
        <f t="shared" si="1"/>
        <v>0</v>
      </c>
      <c r="L11" s="38" t="e">
        <f t="shared" si="1"/>
        <v>#DIV/0!</v>
      </c>
      <c r="M11" s="60">
        <f t="shared" si="1"/>
        <v>0</v>
      </c>
      <c r="N11" s="85" t="e">
        <f t="shared" si="1"/>
        <v>#DIV/0!</v>
      </c>
      <c r="O11" s="31"/>
    </row>
    <row r="12" spans="1:15" ht="15.75" customHeight="1" x14ac:dyDescent="0.15">
      <c r="A12" s="12"/>
      <c r="B12" s="10" t="s">
        <v>7</v>
      </c>
    </row>
    <row r="13" spans="1:15" ht="15.75" customHeight="1" x14ac:dyDescent="0.15">
      <c r="A13" s="12"/>
      <c r="B13" s="10" t="s">
        <v>7</v>
      </c>
    </row>
    <row r="14" spans="1:15" ht="15.75" customHeight="1" x14ac:dyDescent="0.15">
      <c r="A14" s="12"/>
      <c r="B14" s="10" t="s">
        <v>7</v>
      </c>
    </row>
    <row r="15" spans="1:15" ht="15.75" customHeight="1" x14ac:dyDescent="0.15">
      <c r="A15" s="12"/>
      <c r="B15" s="10" t="s">
        <v>7</v>
      </c>
    </row>
    <row r="16" spans="1:15" ht="15.75" customHeight="1" x14ac:dyDescent="0.15">
      <c r="A16" s="12"/>
      <c r="B16" s="10" t="s">
        <v>7</v>
      </c>
    </row>
    <row r="17" spans="1:2" ht="15.75" customHeight="1" x14ac:dyDescent="0.15">
      <c r="A17" s="9"/>
      <c r="B17" s="10" t="s">
        <v>7</v>
      </c>
    </row>
    <row r="18" spans="1:2" ht="15.75" customHeight="1" x14ac:dyDescent="0.15">
      <c r="A18" s="12"/>
      <c r="B18" s="10" t="s">
        <v>7</v>
      </c>
    </row>
    <row r="19" spans="1:2" ht="15.75" customHeight="1" x14ac:dyDescent="0.15">
      <c r="A19" s="12"/>
      <c r="B19" s="10" t="s">
        <v>7</v>
      </c>
    </row>
    <row r="20" spans="1:2" ht="15.75" customHeight="1" x14ac:dyDescent="0.15">
      <c r="A20" s="12"/>
      <c r="B20" s="10" t="s">
        <v>7</v>
      </c>
    </row>
    <row r="21" spans="1:2" ht="15.75" customHeight="1" x14ac:dyDescent="0.15">
      <c r="A21" s="9"/>
      <c r="B21" s="10" t="s">
        <v>7</v>
      </c>
    </row>
    <row r="22" spans="1:2" ht="15.75" customHeight="1" x14ac:dyDescent="0.15">
      <c r="A22" s="12"/>
      <c r="B22" s="10" t="s">
        <v>7</v>
      </c>
    </row>
    <row r="23" spans="1:2" ht="15.75" customHeight="1" x14ac:dyDescent="0.15">
      <c r="A23" s="12"/>
      <c r="B23" s="10" t="s">
        <v>7</v>
      </c>
    </row>
    <row r="24" spans="1:2" ht="15.75" customHeight="1" x14ac:dyDescent="0.15">
      <c r="A24" s="12"/>
      <c r="B24" s="10" t="s">
        <v>7</v>
      </c>
    </row>
    <row r="25" spans="1:2" ht="15.75" customHeight="1" x14ac:dyDescent="0.15">
      <c r="A25" s="9"/>
      <c r="B25" s="10" t="s">
        <v>7</v>
      </c>
    </row>
    <row r="26" spans="1:2" ht="15.75" customHeight="1" x14ac:dyDescent="0.15">
      <c r="A26" s="9"/>
      <c r="B26" s="10" t="s">
        <v>8</v>
      </c>
    </row>
    <row r="27" spans="1:2" ht="15.75" customHeight="1" x14ac:dyDescent="0.15">
      <c r="A27" s="12"/>
      <c r="B27" s="10" t="s">
        <v>8</v>
      </c>
    </row>
    <row r="28" spans="1:2" ht="15.75" customHeight="1" x14ac:dyDescent="0.15">
      <c r="A28" s="12"/>
      <c r="B28" s="10" t="s">
        <v>8</v>
      </c>
    </row>
    <row r="29" spans="1:2" ht="15.75" customHeight="1" x14ac:dyDescent="0.15">
      <c r="A29" s="12"/>
      <c r="B29" s="10" t="s">
        <v>8</v>
      </c>
    </row>
    <row r="30" spans="1:2" ht="15.75" customHeight="1" x14ac:dyDescent="0.15">
      <c r="A30" s="12"/>
      <c r="B30" s="10" t="s">
        <v>8</v>
      </c>
    </row>
    <row r="31" spans="1:2" ht="15.75" customHeight="1" x14ac:dyDescent="0.15">
      <c r="A31" s="12"/>
      <c r="B31" s="10" t="s">
        <v>8</v>
      </c>
    </row>
    <row r="32" spans="1:2" ht="15.75" customHeight="1" x14ac:dyDescent="0.15">
      <c r="A32" s="12"/>
      <c r="B32" s="10" t="s">
        <v>8</v>
      </c>
    </row>
    <row r="33" spans="1:2" ht="15.75" customHeight="1" x14ac:dyDescent="0.15">
      <c r="A33" s="15"/>
      <c r="B33" s="10" t="s">
        <v>8</v>
      </c>
    </row>
    <row r="34" spans="1:2" ht="15.75" customHeight="1" x14ac:dyDescent="0.15">
      <c r="A34" s="12"/>
      <c r="B34" s="10" t="s">
        <v>8</v>
      </c>
    </row>
    <row r="35" spans="1:2" ht="15.75" customHeight="1" x14ac:dyDescent="0.15">
      <c r="A35" s="12"/>
      <c r="B35" s="10" t="s">
        <v>8</v>
      </c>
    </row>
    <row r="36" spans="1:2" ht="15.75" customHeight="1" x14ac:dyDescent="0.15">
      <c r="A36" s="12"/>
      <c r="B36" s="10" t="s">
        <v>8</v>
      </c>
    </row>
    <row r="37" spans="1:2" ht="15.75" customHeight="1" x14ac:dyDescent="0.15">
      <c r="A37" s="12"/>
      <c r="B37" s="10" t="s">
        <v>8</v>
      </c>
    </row>
    <row r="38" spans="1:2" ht="15.75" customHeight="1" x14ac:dyDescent="0.15">
      <c r="A38" s="12"/>
      <c r="B38" s="10" t="s">
        <v>8</v>
      </c>
    </row>
    <row r="39" spans="1:2" ht="15.75" customHeight="1" x14ac:dyDescent="0.15">
      <c r="A39" s="15"/>
      <c r="B39" s="10" t="s">
        <v>8</v>
      </c>
    </row>
    <row r="40" spans="1:2" ht="15.75" customHeight="1" x14ac:dyDescent="0.15">
      <c r="A40" s="15"/>
      <c r="B40" s="10" t="s">
        <v>8</v>
      </c>
    </row>
    <row r="41" spans="1:2" ht="15.75" customHeight="1" x14ac:dyDescent="0.15">
      <c r="A41" s="12"/>
      <c r="B41" s="10" t="s">
        <v>8</v>
      </c>
    </row>
    <row r="42" spans="1:2" ht="15.75" customHeight="1" x14ac:dyDescent="0.15">
      <c r="A42" s="12"/>
      <c r="B42" s="10" t="s">
        <v>8</v>
      </c>
    </row>
    <row r="43" spans="1:2" ht="15.75" customHeight="1" x14ac:dyDescent="0.15">
      <c r="A43" s="12"/>
      <c r="B43" s="10" t="s">
        <v>8</v>
      </c>
    </row>
    <row r="44" spans="1:2" ht="15.75" customHeight="1" x14ac:dyDescent="0.15">
      <c r="A44" s="12"/>
      <c r="B44" s="10" t="s">
        <v>8</v>
      </c>
    </row>
    <row r="45" spans="1:2" ht="15.75" customHeight="1" x14ac:dyDescent="0.15">
      <c r="A45" s="9"/>
      <c r="B45" s="10" t="s">
        <v>8</v>
      </c>
    </row>
    <row r="46" spans="1:2" ht="15.75" customHeight="1" x14ac:dyDescent="0.15">
      <c r="A46" s="12"/>
      <c r="B46" s="10" t="s">
        <v>8</v>
      </c>
    </row>
    <row r="47" spans="1:2" ht="15.75" customHeight="1" x14ac:dyDescent="0.15">
      <c r="A47" s="9"/>
      <c r="B47" s="10" t="s">
        <v>8</v>
      </c>
    </row>
    <row r="48" spans="1:2" ht="15.75" customHeight="1" x14ac:dyDescent="0.15">
      <c r="A48" s="12"/>
      <c r="B48" s="10" t="s">
        <v>8</v>
      </c>
    </row>
    <row r="49" spans="1:2" ht="15.75" customHeight="1" x14ac:dyDescent="0.15">
      <c r="A49" s="9"/>
      <c r="B49" s="10" t="s">
        <v>8</v>
      </c>
    </row>
    <row r="50" spans="1:2" ht="15.75" customHeight="1" x14ac:dyDescent="0.15">
      <c r="A50" s="12"/>
      <c r="B50" s="10" t="s">
        <v>8</v>
      </c>
    </row>
    <row r="51" spans="1:2" ht="15.75" customHeight="1" x14ac:dyDescent="0.15">
      <c r="A51" s="12"/>
      <c r="B51" s="10" t="s">
        <v>10</v>
      </c>
    </row>
    <row r="52" spans="1:2" ht="15.75" customHeight="1" x14ac:dyDescent="0.15">
      <c r="A52" s="12"/>
      <c r="B52" s="10" t="s">
        <v>10</v>
      </c>
    </row>
    <row r="53" spans="1:2" ht="15.75" customHeight="1" x14ac:dyDescent="0.15">
      <c r="A53" s="12"/>
      <c r="B53" s="10" t="s">
        <v>10</v>
      </c>
    </row>
    <row r="54" spans="1:2" ht="15.75" customHeight="1" x14ac:dyDescent="0.15">
      <c r="A54" s="12"/>
      <c r="B54" s="10" t="s">
        <v>10</v>
      </c>
    </row>
    <row r="55" spans="1:2" ht="13" x14ac:dyDescent="0.15">
      <c r="A55" s="12"/>
      <c r="B55" s="10" t="s">
        <v>10</v>
      </c>
    </row>
    <row r="56" spans="1:2" ht="13" x14ac:dyDescent="0.15">
      <c r="A56" s="12"/>
      <c r="B56" s="10" t="s">
        <v>10</v>
      </c>
    </row>
    <row r="57" spans="1:2" ht="13" x14ac:dyDescent="0.15">
      <c r="A57" s="12"/>
      <c r="B57" s="10" t="s">
        <v>10</v>
      </c>
    </row>
    <row r="58" spans="1:2" ht="13" x14ac:dyDescent="0.15">
      <c r="A58" s="12"/>
      <c r="B58" s="10" t="s">
        <v>10</v>
      </c>
    </row>
    <row r="59" spans="1:2" ht="13" x14ac:dyDescent="0.15">
      <c r="A59" s="12"/>
      <c r="B59" s="10" t="s">
        <v>10</v>
      </c>
    </row>
    <row r="60" spans="1:2" ht="13" x14ac:dyDescent="0.15">
      <c r="A60" s="12"/>
      <c r="B60" s="10" t="s">
        <v>10</v>
      </c>
    </row>
    <row r="61" spans="1:2" ht="13" x14ac:dyDescent="0.15">
      <c r="A61" s="15"/>
      <c r="B61" s="10" t="s">
        <v>10</v>
      </c>
    </row>
    <row r="62" spans="1:2" ht="13" x14ac:dyDescent="0.15">
      <c r="A62" s="12"/>
      <c r="B62" s="10" t="s">
        <v>10</v>
      </c>
    </row>
    <row r="63" spans="1:2" ht="13" x14ac:dyDescent="0.15">
      <c r="A63" s="12"/>
      <c r="B63" s="10" t="s">
        <v>10</v>
      </c>
    </row>
    <row r="64" spans="1:2" ht="13" x14ac:dyDescent="0.15">
      <c r="A64" s="12"/>
      <c r="B64" s="10" t="s">
        <v>10</v>
      </c>
    </row>
    <row r="65" spans="1:2" ht="13" x14ac:dyDescent="0.15">
      <c r="A65" s="12"/>
      <c r="B65" s="10" t="s">
        <v>10</v>
      </c>
    </row>
    <row r="66" spans="1:2" ht="13" x14ac:dyDescent="0.15">
      <c r="A66" s="12"/>
      <c r="B66" s="10" t="s">
        <v>10</v>
      </c>
    </row>
    <row r="67" spans="1:2" ht="13" x14ac:dyDescent="0.15">
      <c r="A67" s="12"/>
      <c r="B67" s="10" t="s">
        <v>10</v>
      </c>
    </row>
    <row r="68" spans="1:2" ht="13" x14ac:dyDescent="0.15">
      <c r="A68" s="12"/>
      <c r="B68" s="10" t="s">
        <v>10</v>
      </c>
    </row>
    <row r="69" spans="1:2" ht="13" x14ac:dyDescent="0.15">
      <c r="A69" s="12"/>
      <c r="B69" s="10" t="s">
        <v>10</v>
      </c>
    </row>
    <row r="70" spans="1:2" ht="13" x14ac:dyDescent="0.15">
      <c r="A70" s="12"/>
      <c r="B70" s="10" t="s">
        <v>10</v>
      </c>
    </row>
    <row r="71" spans="1:2" ht="13" x14ac:dyDescent="0.15">
      <c r="A71" s="12"/>
      <c r="B71" s="10" t="s">
        <v>10</v>
      </c>
    </row>
    <row r="72" spans="1:2" ht="13" x14ac:dyDescent="0.15">
      <c r="A72" s="12"/>
      <c r="B72" s="10" t="s">
        <v>10</v>
      </c>
    </row>
    <row r="73" spans="1:2" ht="13" x14ac:dyDescent="0.15">
      <c r="A73" s="12"/>
      <c r="B73" s="10" t="s">
        <v>10</v>
      </c>
    </row>
    <row r="74" spans="1:2" ht="13" x14ac:dyDescent="0.15">
      <c r="A74" s="12"/>
      <c r="B74" s="10" t="s">
        <v>11</v>
      </c>
    </row>
    <row r="75" spans="1:2" ht="13" x14ac:dyDescent="0.15">
      <c r="A75" s="12"/>
      <c r="B75" s="10" t="s">
        <v>11</v>
      </c>
    </row>
    <row r="76" spans="1:2" ht="13" x14ac:dyDescent="0.15">
      <c r="A76" s="12"/>
      <c r="B76" s="10" t="s">
        <v>11</v>
      </c>
    </row>
    <row r="77" spans="1:2" ht="13" x14ac:dyDescent="0.15">
      <c r="A77" s="12"/>
      <c r="B77" s="10" t="s">
        <v>11</v>
      </c>
    </row>
    <row r="78" spans="1:2" ht="13" x14ac:dyDescent="0.15">
      <c r="A78" s="12"/>
      <c r="B78" s="10" t="s">
        <v>11</v>
      </c>
    </row>
    <row r="79" spans="1:2" ht="13" x14ac:dyDescent="0.15">
      <c r="A79" s="12"/>
      <c r="B79" s="10" t="s">
        <v>11</v>
      </c>
    </row>
    <row r="80" spans="1:2" ht="13" x14ac:dyDescent="0.15">
      <c r="A80" s="12"/>
      <c r="B80" s="10" t="s">
        <v>11</v>
      </c>
    </row>
    <row r="81" spans="1:2" ht="13" x14ac:dyDescent="0.15">
      <c r="A81" s="12"/>
      <c r="B81" s="10" t="s">
        <v>11</v>
      </c>
    </row>
    <row r="82" spans="1:2" ht="13" x14ac:dyDescent="0.15">
      <c r="A82" s="12"/>
      <c r="B82" s="10" t="s">
        <v>11</v>
      </c>
    </row>
    <row r="83" spans="1:2" ht="13" x14ac:dyDescent="0.15">
      <c r="A83" s="12"/>
      <c r="B83" s="10" t="s">
        <v>11</v>
      </c>
    </row>
    <row r="84" spans="1:2" ht="13" x14ac:dyDescent="0.15">
      <c r="A84" s="12"/>
      <c r="B84" s="10" t="s">
        <v>11</v>
      </c>
    </row>
    <row r="85" spans="1:2" ht="13" x14ac:dyDescent="0.15">
      <c r="A85" s="12"/>
      <c r="B85" s="10" t="s">
        <v>11</v>
      </c>
    </row>
    <row r="86" spans="1:2" ht="13" x14ac:dyDescent="0.15">
      <c r="A86" s="12"/>
      <c r="B86" s="10" t="s">
        <v>11</v>
      </c>
    </row>
    <row r="87" spans="1:2" ht="13" x14ac:dyDescent="0.15">
      <c r="A87" s="12"/>
      <c r="B87" s="10" t="s">
        <v>11</v>
      </c>
    </row>
    <row r="88" spans="1:2" ht="13" x14ac:dyDescent="0.15">
      <c r="A88" s="12"/>
      <c r="B88" s="10" t="s">
        <v>11</v>
      </c>
    </row>
    <row r="89" spans="1:2" ht="13" x14ac:dyDescent="0.15">
      <c r="A89" s="12"/>
      <c r="B89" s="10" t="s">
        <v>11</v>
      </c>
    </row>
    <row r="90" spans="1:2" ht="13" x14ac:dyDescent="0.15">
      <c r="A90" s="12"/>
      <c r="B90" s="10" t="s">
        <v>11</v>
      </c>
    </row>
    <row r="91" spans="1:2" ht="13" x14ac:dyDescent="0.15">
      <c r="A91" s="12"/>
      <c r="B91" s="10" t="s">
        <v>11</v>
      </c>
    </row>
    <row r="92" spans="1:2" ht="13" x14ac:dyDescent="0.15">
      <c r="A92" s="12"/>
      <c r="B92" s="10" t="s">
        <v>11</v>
      </c>
    </row>
    <row r="93" spans="1:2" ht="13" x14ac:dyDescent="0.15">
      <c r="A93" s="12"/>
      <c r="B93" s="10" t="s">
        <v>11</v>
      </c>
    </row>
    <row r="94" spans="1:2" ht="13" x14ac:dyDescent="0.15">
      <c r="A94" s="12"/>
      <c r="B94" s="10" t="s">
        <v>11</v>
      </c>
    </row>
    <row r="95" spans="1:2" ht="13" x14ac:dyDescent="0.15">
      <c r="A95" s="15"/>
      <c r="B95" s="10" t="s">
        <v>12</v>
      </c>
    </row>
    <row r="96" spans="1:2" ht="13" x14ac:dyDescent="0.15">
      <c r="A96" s="9"/>
      <c r="B96" s="10" t="s">
        <v>12</v>
      </c>
    </row>
    <row r="97" spans="1:2" ht="13" x14ac:dyDescent="0.15">
      <c r="A97" s="15"/>
      <c r="B97" s="10" t="s">
        <v>12</v>
      </c>
    </row>
    <row r="98" spans="1:2" ht="13" x14ac:dyDescent="0.15">
      <c r="A98" s="12"/>
      <c r="B98" s="10" t="s">
        <v>12</v>
      </c>
    </row>
    <row r="99" spans="1:2" ht="13" x14ac:dyDescent="0.15">
      <c r="A99" s="15"/>
      <c r="B99" s="10" t="s">
        <v>12</v>
      </c>
    </row>
    <row r="100" spans="1:2" ht="13" x14ac:dyDescent="0.15">
      <c r="A100" s="9"/>
      <c r="B100" s="10" t="s">
        <v>12</v>
      </c>
    </row>
    <row r="101" spans="1:2" ht="13" x14ac:dyDescent="0.15">
      <c r="A101" s="12"/>
      <c r="B101" s="10" t="s">
        <v>12</v>
      </c>
    </row>
    <row r="102" spans="1:2" ht="13" x14ac:dyDescent="0.15">
      <c r="A102" s="12"/>
      <c r="B102" s="10" t="s">
        <v>12</v>
      </c>
    </row>
    <row r="103" spans="1:2" ht="13" x14ac:dyDescent="0.15">
      <c r="A103" s="12"/>
      <c r="B103" s="10" t="s">
        <v>12</v>
      </c>
    </row>
    <row r="104" spans="1:2" ht="13" x14ac:dyDescent="0.15">
      <c r="A104" s="12"/>
      <c r="B104" s="10" t="s">
        <v>12</v>
      </c>
    </row>
    <row r="105" spans="1:2" ht="13" x14ac:dyDescent="0.15">
      <c r="A105" s="12"/>
      <c r="B105" s="10" t="s">
        <v>12</v>
      </c>
    </row>
    <row r="106" spans="1:2" ht="13" x14ac:dyDescent="0.15">
      <c r="A106" s="12"/>
      <c r="B106" s="10" t="s">
        <v>12</v>
      </c>
    </row>
    <row r="107" spans="1:2" ht="13" x14ac:dyDescent="0.15">
      <c r="A107" s="12"/>
      <c r="B107" s="10" t="s">
        <v>12</v>
      </c>
    </row>
    <row r="108" spans="1:2" ht="13" x14ac:dyDescent="0.15">
      <c r="A108" s="12"/>
      <c r="B108" s="10" t="s">
        <v>12</v>
      </c>
    </row>
    <row r="109" spans="1:2" ht="13" x14ac:dyDescent="0.15">
      <c r="A109" s="15"/>
      <c r="B109" s="10" t="s">
        <v>12</v>
      </c>
    </row>
    <row r="110" spans="1:2" ht="13" x14ac:dyDescent="0.15">
      <c r="A110" s="9"/>
      <c r="B110" s="10" t="s">
        <v>12</v>
      </c>
    </row>
    <row r="111" spans="1:2" ht="13" x14ac:dyDescent="0.15">
      <c r="A111" s="12"/>
      <c r="B111" s="10" t="s">
        <v>12</v>
      </c>
    </row>
    <row r="112" spans="1:2" ht="13" x14ac:dyDescent="0.15">
      <c r="A112" s="9"/>
      <c r="B112" s="10" t="s">
        <v>12</v>
      </c>
    </row>
    <row r="113" spans="1:2" ht="13" x14ac:dyDescent="0.15">
      <c r="A113" s="12"/>
      <c r="B113" s="10" t="s">
        <v>12</v>
      </c>
    </row>
    <row r="114" spans="1:2" ht="13" x14ac:dyDescent="0.15">
      <c r="A114" s="15"/>
      <c r="B114" s="10" t="s">
        <v>12</v>
      </c>
    </row>
    <row r="115" spans="1:2" ht="13" x14ac:dyDescent="0.15">
      <c r="A115" s="12"/>
      <c r="B115" s="10" t="s">
        <v>12</v>
      </c>
    </row>
    <row r="116" spans="1:2" ht="13" x14ac:dyDescent="0.15">
      <c r="A116" s="12"/>
      <c r="B116" s="10" t="s">
        <v>12</v>
      </c>
    </row>
    <row r="117" spans="1:2" ht="13" x14ac:dyDescent="0.15">
      <c r="A117" s="12"/>
      <c r="B117" s="10" t="s">
        <v>12</v>
      </c>
    </row>
    <row r="118" spans="1:2" ht="13" x14ac:dyDescent="0.15">
      <c r="A118" s="12"/>
      <c r="B118" s="10" t="s">
        <v>12</v>
      </c>
    </row>
    <row r="119" spans="1:2" ht="13" x14ac:dyDescent="0.15">
      <c r="A119" s="12"/>
      <c r="B119" s="10" t="s">
        <v>12</v>
      </c>
    </row>
    <row r="120" spans="1:2" ht="13" x14ac:dyDescent="0.15">
      <c r="A120" s="15"/>
      <c r="B120" s="10" t="s">
        <v>13</v>
      </c>
    </row>
    <row r="121" spans="1:2" ht="13" x14ac:dyDescent="0.15">
      <c r="A121" s="12"/>
      <c r="B121" s="10" t="s">
        <v>13</v>
      </c>
    </row>
    <row r="122" spans="1:2" ht="13" x14ac:dyDescent="0.15">
      <c r="A122" s="12"/>
      <c r="B122" s="10" t="s">
        <v>13</v>
      </c>
    </row>
    <row r="123" spans="1:2" ht="13" x14ac:dyDescent="0.15">
      <c r="A123" s="9"/>
      <c r="B123" s="10" t="s">
        <v>13</v>
      </c>
    </row>
    <row r="124" spans="1:2" ht="13" x14ac:dyDescent="0.15">
      <c r="A124" s="12"/>
      <c r="B124" s="10" t="s">
        <v>13</v>
      </c>
    </row>
    <row r="125" spans="1:2" ht="13" x14ac:dyDescent="0.15">
      <c r="A125" s="9"/>
      <c r="B125" s="10" t="s">
        <v>13</v>
      </c>
    </row>
    <row r="126" spans="1:2" ht="13" x14ac:dyDescent="0.15">
      <c r="A126" s="9"/>
      <c r="B126" s="10" t="s">
        <v>13</v>
      </c>
    </row>
    <row r="127" spans="1:2" ht="13" x14ac:dyDescent="0.15">
      <c r="A127" s="12"/>
      <c r="B127" s="10" t="s">
        <v>13</v>
      </c>
    </row>
    <row r="128" spans="1:2" ht="13" x14ac:dyDescent="0.15">
      <c r="A128" s="12"/>
      <c r="B128" s="10" t="s">
        <v>13</v>
      </c>
    </row>
    <row r="129" spans="1:2" ht="13" x14ac:dyDescent="0.15">
      <c r="A129" s="12"/>
      <c r="B129" s="10" t="s">
        <v>13</v>
      </c>
    </row>
    <row r="130" spans="1:2" ht="13" x14ac:dyDescent="0.15">
      <c r="A130" s="9"/>
      <c r="B130" s="10" t="s">
        <v>13</v>
      </c>
    </row>
    <row r="131" spans="1:2" ht="13" x14ac:dyDescent="0.15">
      <c r="A131" s="12"/>
      <c r="B131" s="10" t="s">
        <v>13</v>
      </c>
    </row>
    <row r="132" spans="1:2" ht="13" x14ac:dyDescent="0.15">
      <c r="A132" s="12"/>
      <c r="B132" s="10" t="s">
        <v>13</v>
      </c>
    </row>
    <row r="133" spans="1:2" ht="13" x14ac:dyDescent="0.15">
      <c r="A133" s="12"/>
      <c r="B133" s="10" t="s">
        <v>13</v>
      </c>
    </row>
    <row r="134" spans="1:2" ht="13" x14ac:dyDescent="0.15">
      <c r="A134" s="9"/>
      <c r="B134" s="10" t="s">
        <v>13</v>
      </c>
    </row>
    <row r="135" spans="1:2" ht="13" x14ac:dyDescent="0.15">
      <c r="A135" s="9"/>
      <c r="B135" s="10" t="s">
        <v>13</v>
      </c>
    </row>
    <row r="136" spans="1:2" ht="13" x14ac:dyDescent="0.15">
      <c r="A136" s="12"/>
      <c r="B136" s="10" t="s">
        <v>13</v>
      </c>
    </row>
    <row r="137" spans="1:2" ht="13" x14ac:dyDescent="0.15">
      <c r="A137" s="15"/>
      <c r="B137" s="10" t="s">
        <v>13</v>
      </c>
    </row>
    <row r="138" spans="1:2" ht="13" x14ac:dyDescent="0.15">
      <c r="A138" s="12"/>
      <c r="B138" s="10" t="s">
        <v>13</v>
      </c>
    </row>
    <row r="139" spans="1:2" ht="13" x14ac:dyDescent="0.15">
      <c r="A139" s="12"/>
      <c r="B139" s="10" t="s">
        <v>13</v>
      </c>
    </row>
    <row r="140" spans="1:2" ht="13" x14ac:dyDescent="0.15">
      <c r="A140" s="12"/>
      <c r="B140" s="10" t="s">
        <v>13</v>
      </c>
    </row>
    <row r="141" spans="1:2" ht="13" x14ac:dyDescent="0.15">
      <c r="A141" s="12"/>
      <c r="B141" s="10" t="s">
        <v>13</v>
      </c>
    </row>
    <row r="142" spans="1:2" ht="13" x14ac:dyDescent="0.15">
      <c r="A142" s="12"/>
      <c r="B142" s="10" t="s">
        <v>13</v>
      </c>
    </row>
    <row r="143" spans="1:2" ht="13" x14ac:dyDescent="0.15">
      <c r="A143" s="12"/>
      <c r="B143" s="10" t="s">
        <v>14</v>
      </c>
    </row>
    <row r="144" spans="1:2" ht="13" x14ac:dyDescent="0.15">
      <c r="A144" s="12"/>
      <c r="B144" s="10" t="s">
        <v>14</v>
      </c>
    </row>
    <row r="145" spans="1:2" ht="13" x14ac:dyDescent="0.15">
      <c r="A145" s="12"/>
      <c r="B145" s="10" t="s">
        <v>14</v>
      </c>
    </row>
    <row r="146" spans="1:2" ht="13" x14ac:dyDescent="0.15">
      <c r="A146" s="12"/>
      <c r="B146" s="10" t="s">
        <v>14</v>
      </c>
    </row>
    <row r="147" spans="1:2" ht="13" x14ac:dyDescent="0.15">
      <c r="A147" s="12"/>
      <c r="B147" s="10" t="s">
        <v>14</v>
      </c>
    </row>
    <row r="148" spans="1:2" ht="13" x14ac:dyDescent="0.15">
      <c r="A148" s="12"/>
      <c r="B148" s="10" t="s">
        <v>14</v>
      </c>
    </row>
    <row r="149" spans="1:2" ht="13" x14ac:dyDescent="0.15">
      <c r="A149" s="12"/>
      <c r="B149" s="10" t="s">
        <v>14</v>
      </c>
    </row>
    <row r="150" spans="1:2" ht="13" x14ac:dyDescent="0.15">
      <c r="A150" s="12"/>
      <c r="B150" s="10" t="s">
        <v>14</v>
      </c>
    </row>
    <row r="151" spans="1:2" ht="13" x14ac:dyDescent="0.15">
      <c r="A151" s="12"/>
      <c r="B151" s="10" t="s">
        <v>14</v>
      </c>
    </row>
    <row r="152" spans="1:2" ht="13" x14ac:dyDescent="0.15">
      <c r="A152" s="12"/>
      <c r="B152" s="10" t="s">
        <v>14</v>
      </c>
    </row>
    <row r="153" spans="1:2" ht="13" x14ac:dyDescent="0.15">
      <c r="A153" s="12"/>
      <c r="B153" s="10" t="s">
        <v>14</v>
      </c>
    </row>
    <row r="154" spans="1:2" ht="13" x14ac:dyDescent="0.15">
      <c r="A154" s="12"/>
      <c r="B154" s="10" t="s">
        <v>14</v>
      </c>
    </row>
    <row r="155" spans="1:2" ht="13" x14ac:dyDescent="0.15">
      <c r="A155" s="12"/>
      <c r="B155" s="10" t="s">
        <v>14</v>
      </c>
    </row>
    <row r="156" spans="1:2" ht="13" x14ac:dyDescent="0.15">
      <c r="A156" s="12"/>
      <c r="B156" s="10" t="s">
        <v>14</v>
      </c>
    </row>
    <row r="157" spans="1:2" ht="13" x14ac:dyDescent="0.15">
      <c r="A157" s="12"/>
      <c r="B157" s="10" t="s">
        <v>14</v>
      </c>
    </row>
    <row r="158" spans="1:2" ht="13" x14ac:dyDescent="0.15">
      <c r="A158" s="12"/>
      <c r="B158" s="10" t="s">
        <v>14</v>
      </c>
    </row>
    <row r="159" spans="1:2" ht="13" x14ac:dyDescent="0.15">
      <c r="A159" s="12"/>
      <c r="B159" s="10" t="s">
        <v>14</v>
      </c>
    </row>
    <row r="160" spans="1:2" ht="13" x14ac:dyDescent="0.15">
      <c r="A160" s="12"/>
      <c r="B160" s="10" t="s">
        <v>14</v>
      </c>
    </row>
    <row r="161" spans="1:2" ht="13" x14ac:dyDescent="0.15">
      <c r="A161" s="12"/>
      <c r="B161" s="10" t="s">
        <v>14</v>
      </c>
    </row>
    <row r="162" spans="1:2" ht="13" x14ac:dyDescent="0.15">
      <c r="A162" s="12"/>
      <c r="B162" s="10" t="s">
        <v>14</v>
      </c>
    </row>
    <row r="163" spans="1:2" ht="13" x14ac:dyDescent="0.15">
      <c r="A163" s="12"/>
      <c r="B163" s="10" t="s">
        <v>14</v>
      </c>
    </row>
    <row r="164" spans="1:2" ht="13" x14ac:dyDescent="0.15">
      <c r="A164" s="12"/>
      <c r="B164" s="10" t="s">
        <v>14</v>
      </c>
    </row>
    <row r="165" spans="1:2" ht="13" x14ac:dyDescent="0.15">
      <c r="A165" s="12"/>
      <c r="B165" s="10" t="s">
        <v>14</v>
      </c>
    </row>
    <row r="166" spans="1:2" ht="13" x14ac:dyDescent="0.15">
      <c r="A166" s="12"/>
      <c r="B166" s="10" t="s">
        <v>15</v>
      </c>
    </row>
    <row r="167" spans="1:2" ht="13" x14ac:dyDescent="0.15">
      <c r="A167" s="15"/>
      <c r="B167" s="10" t="s">
        <v>15</v>
      </c>
    </row>
    <row r="168" spans="1:2" ht="13" x14ac:dyDescent="0.15">
      <c r="A168" s="12"/>
      <c r="B168" s="10" t="s">
        <v>15</v>
      </c>
    </row>
    <row r="169" spans="1:2" ht="13" x14ac:dyDescent="0.15">
      <c r="A169" s="12"/>
      <c r="B169" s="10" t="s">
        <v>15</v>
      </c>
    </row>
    <row r="170" spans="1:2" ht="13" x14ac:dyDescent="0.15">
      <c r="A170" s="12"/>
      <c r="B170" s="10" t="s">
        <v>15</v>
      </c>
    </row>
    <row r="171" spans="1:2" ht="13" x14ac:dyDescent="0.15">
      <c r="A171" s="12"/>
      <c r="B171" s="10" t="s">
        <v>15</v>
      </c>
    </row>
    <row r="172" spans="1:2" ht="13" x14ac:dyDescent="0.15">
      <c r="A172" s="12"/>
      <c r="B172" s="10" t="s">
        <v>15</v>
      </c>
    </row>
    <row r="173" spans="1:2" ht="13" x14ac:dyDescent="0.15">
      <c r="A173" s="12"/>
      <c r="B173" s="10" t="s">
        <v>15</v>
      </c>
    </row>
    <row r="174" spans="1:2" ht="13" x14ac:dyDescent="0.15">
      <c r="A174" s="12"/>
      <c r="B174" s="10" t="s">
        <v>15</v>
      </c>
    </row>
    <row r="175" spans="1:2" ht="13" x14ac:dyDescent="0.15">
      <c r="A175" s="12"/>
      <c r="B175" s="10" t="s">
        <v>15</v>
      </c>
    </row>
    <row r="176" spans="1:2" ht="13" x14ac:dyDescent="0.15">
      <c r="A176" s="12"/>
      <c r="B176" s="10" t="s">
        <v>15</v>
      </c>
    </row>
    <row r="177" spans="1:2" ht="13" x14ac:dyDescent="0.15">
      <c r="A177" s="12"/>
      <c r="B177" s="10" t="s">
        <v>15</v>
      </c>
    </row>
    <row r="178" spans="1:2" ht="13" x14ac:dyDescent="0.15">
      <c r="A178" s="12"/>
      <c r="B178" s="10" t="s">
        <v>15</v>
      </c>
    </row>
    <row r="179" spans="1:2" ht="13" x14ac:dyDescent="0.15">
      <c r="A179" s="12"/>
      <c r="B179" s="10" t="s">
        <v>15</v>
      </c>
    </row>
    <row r="180" spans="1:2" ht="13" x14ac:dyDescent="0.15">
      <c r="A180" s="12"/>
      <c r="B180" s="10" t="s">
        <v>15</v>
      </c>
    </row>
    <row r="181" spans="1:2" ht="13" x14ac:dyDescent="0.15">
      <c r="A181" s="12"/>
      <c r="B181" s="10" t="s">
        <v>15</v>
      </c>
    </row>
    <row r="182" spans="1:2" ht="13" x14ac:dyDescent="0.15">
      <c r="A182" s="12"/>
      <c r="B182" s="10" t="s">
        <v>15</v>
      </c>
    </row>
    <row r="183" spans="1:2" ht="13" x14ac:dyDescent="0.15">
      <c r="A183" s="12"/>
      <c r="B183" s="10" t="s">
        <v>15</v>
      </c>
    </row>
    <row r="184" spans="1:2" ht="13" x14ac:dyDescent="0.15">
      <c r="A184" s="12"/>
      <c r="B184" s="10" t="s">
        <v>15</v>
      </c>
    </row>
    <row r="185" spans="1:2" ht="13" x14ac:dyDescent="0.15">
      <c r="A185" s="12"/>
      <c r="B185" s="10" t="s">
        <v>15</v>
      </c>
    </row>
    <row r="186" spans="1:2" ht="13" x14ac:dyDescent="0.15">
      <c r="A186" s="12"/>
      <c r="B186" s="10" t="s">
        <v>15</v>
      </c>
    </row>
    <row r="187" spans="1:2" ht="13" x14ac:dyDescent="0.15">
      <c r="A187" s="12"/>
      <c r="B187" s="10" t="s">
        <v>15</v>
      </c>
    </row>
    <row r="188" spans="1:2" ht="13" x14ac:dyDescent="0.15">
      <c r="A188" s="12"/>
      <c r="B188" s="10" t="s">
        <v>15</v>
      </c>
    </row>
    <row r="189" spans="1:2" ht="13" x14ac:dyDescent="0.15">
      <c r="A189" s="12"/>
      <c r="B189" s="10" t="s">
        <v>16</v>
      </c>
    </row>
    <row r="190" spans="1:2" ht="13" x14ac:dyDescent="0.15">
      <c r="A190" s="12"/>
      <c r="B190" s="10" t="s">
        <v>16</v>
      </c>
    </row>
    <row r="191" spans="1:2" ht="13" x14ac:dyDescent="0.15">
      <c r="A191" s="12"/>
      <c r="B191" s="10" t="s">
        <v>16</v>
      </c>
    </row>
    <row r="192" spans="1:2" ht="13" x14ac:dyDescent="0.15">
      <c r="A192" s="12"/>
      <c r="B192" s="10" t="s">
        <v>16</v>
      </c>
    </row>
    <row r="193" spans="1:2" ht="13" x14ac:dyDescent="0.15">
      <c r="A193" s="12"/>
      <c r="B193" s="10" t="s">
        <v>16</v>
      </c>
    </row>
    <row r="194" spans="1:2" ht="13" x14ac:dyDescent="0.15">
      <c r="A194" s="12"/>
      <c r="B194" s="10" t="s">
        <v>16</v>
      </c>
    </row>
    <row r="195" spans="1:2" ht="13" x14ac:dyDescent="0.15">
      <c r="A195" s="12"/>
      <c r="B195" s="10" t="s">
        <v>16</v>
      </c>
    </row>
    <row r="196" spans="1:2" ht="13" x14ac:dyDescent="0.15">
      <c r="A196" s="12"/>
      <c r="B196" s="10" t="s">
        <v>16</v>
      </c>
    </row>
    <row r="197" spans="1:2" ht="13" x14ac:dyDescent="0.15">
      <c r="A197" s="12"/>
      <c r="B197" s="10" t="s">
        <v>16</v>
      </c>
    </row>
    <row r="198" spans="1:2" ht="13" x14ac:dyDescent="0.15">
      <c r="A198" s="12"/>
      <c r="B198" s="10" t="s">
        <v>16</v>
      </c>
    </row>
    <row r="199" spans="1:2" ht="13" x14ac:dyDescent="0.15">
      <c r="A199" s="12"/>
      <c r="B199" s="10" t="s">
        <v>16</v>
      </c>
    </row>
    <row r="200" spans="1:2" ht="13" x14ac:dyDescent="0.15">
      <c r="A200" s="12"/>
      <c r="B200" s="10" t="s">
        <v>16</v>
      </c>
    </row>
    <row r="201" spans="1:2" ht="13" x14ac:dyDescent="0.15">
      <c r="A201" s="12"/>
      <c r="B201" s="10" t="s">
        <v>16</v>
      </c>
    </row>
    <row r="202" spans="1:2" ht="13" x14ac:dyDescent="0.15">
      <c r="A202" s="12"/>
      <c r="B202" s="10" t="s">
        <v>16</v>
      </c>
    </row>
    <row r="203" spans="1:2" ht="13" x14ac:dyDescent="0.15">
      <c r="A203" s="12"/>
      <c r="B203" s="10" t="s">
        <v>16</v>
      </c>
    </row>
    <row r="204" spans="1:2" ht="13" x14ac:dyDescent="0.15">
      <c r="A204" s="12"/>
      <c r="B204" s="10" t="s">
        <v>16</v>
      </c>
    </row>
    <row r="205" spans="1:2" ht="13" x14ac:dyDescent="0.15">
      <c r="A205" s="12"/>
      <c r="B205" s="10" t="s">
        <v>16</v>
      </c>
    </row>
    <row r="206" spans="1:2" ht="13" x14ac:dyDescent="0.15">
      <c r="A206" s="12"/>
      <c r="B206" s="10" t="s">
        <v>16</v>
      </c>
    </row>
    <row r="207" spans="1:2" ht="13" x14ac:dyDescent="0.15">
      <c r="A207" s="12"/>
      <c r="B207" s="10" t="s">
        <v>16</v>
      </c>
    </row>
    <row r="208" spans="1:2" ht="13" x14ac:dyDescent="0.15">
      <c r="A208" s="12"/>
      <c r="B208" s="10" t="s">
        <v>16</v>
      </c>
    </row>
    <row r="209" spans="1:2" ht="13" x14ac:dyDescent="0.15">
      <c r="A209" s="12"/>
      <c r="B209" s="10" t="s">
        <v>16</v>
      </c>
    </row>
    <row r="210" spans="1:2" ht="13" x14ac:dyDescent="0.15">
      <c r="A210" s="12"/>
      <c r="B210" s="10" t="s">
        <v>16</v>
      </c>
    </row>
    <row r="211" spans="1:2" ht="13" x14ac:dyDescent="0.15">
      <c r="A211" s="12"/>
      <c r="B211" s="10" t="s">
        <v>16</v>
      </c>
    </row>
    <row r="212" spans="1:2" ht="13" x14ac:dyDescent="0.15">
      <c r="A212" s="12"/>
      <c r="B212" s="10" t="s">
        <v>16</v>
      </c>
    </row>
    <row r="213" spans="1:2" ht="13" x14ac:dyDescent="0.15">
      <c r="A213" s="12"/>
      <c r="B213" s="10" t="s">
        <v>18</v>
      </c>
    </row>
    <row r="214" spans="1:2" ht="13" x14ac:dyDescent="0.15">
      <c r="A214" s="15"/>
      <c r="B214" s="10" t="s">
        <v>18</v>
      </c>
    </row>
    <row r="215" spans="1:2" ht="13" x14ac:dyDescent="0.15">
      <c r="A215" s="12"/>
      <c r="B215" s="10" t="s">
        <v>18</v>
      </c>
    </row>
    <row r="216" spans="1:2" ht="13" x14ac:dyDescent="0.15">
      <c r="A216" s="12"/>
      <c r="B216" s="10" t="s">
        <v>18</v>
      </c>
    </row>
    <row r="217" spans="1:2" ht="13" x14ac:dyDescent="0.15">
      <c r="A217" s="12"/>
      <c r="B217" s="10" t="s">
        <v>18</v>
      </c>
    </row>
    <row r="218" spans="1:2" ht="13" x14ac:dyDescent="0.15">
      <c r="A218" s="12"/>
      <c r="B218" s="10" t="s">
        <v>18</v>
      </c>
    </row>
    <row r="219" spans="1:2" ht="13" x14ac:dyDescent="0.15">
      <c r="A219" s="12"/>
      <c r="B219" s="10" t="s">
        <v>18</v>
      </c>
    </row>
    <row r="220" spans="1:2" ht="13" x14ac:dyDescent="0.15">
      <c r="A220" s="12"/>
      <c r="B220" s="10" t="s">
        <v>18</v>
      </c>
    </row>
    <row r="221" spans="1:2" ht="13" x14ac:dyDescent="0.15">
      <c r="A221" s="12"/>
      <c r="B221" s="10" t="s">
        <v>18</v>
      </c>
    </row>
    <row r="222" spans="1:2" ht="13" x14ac:dyDescent="0.15">
      <c r="A222" s="12"/>
      <c r="B222" s="10" t="s">
        <v>18</v>
      </c>
    </row>
    <row r="223" spans="1:2" ht="13" x14ac:dyDescent="0.15">
      <c r="A223" s="12"/>
      <c r="B223" s="10" t="s">
        <v>18</v>
      </c>
    </row>
    <row r="224" spans="1:2" ht="13" x14ac:dyDescent="0.15">
      <c r="A224" s="12"/>
      <c r="B224" s="10" t="s">
        <v>18</v>
      </c>
    </row>
    <row r="225" spans="1:2" ht="13" x14ac:dyDescent="0.15">
      <c r="A225" s="12"/>
      <c r="B225" s="10" t="s">
        <v>18</v>
      </c>
    </row>
    <row r="226" spans="1:2" ht="13" x14ac:dyDescent="0.15">
      <c r="A226" s="12"/>
      <c r="B226" s="10" t="s">
        <v>18</v>
      </c>
    </row>
    <row r="227" spans="1:2" ht="13" x14ac:dyDescent="0.15">
      <c r="A227" s="12"/>
      <c r="B227" s="10" t="s">
        <v>18</v>
      </c>
    </row>
    <row r="228" spans="1:2" ht="13" x14ac:dyDescent="0.15">
      <c r="A228" s="12"/>
      <c r="B228" s="10" t="s">
        <v>18</v>
      </c>
    </row>
    <row r="229" spans="1:2" ht="13" x14ac:dyDescent="0.15">
      <c r="A229" s="12"/>
      <c r="B229" s="10" t="s">
        <v>18</v>
      </c>
    </row>
    <row r="230" spans="1:2" ht="13" x14ac:dyDescent="0.15">
      <c r="A230" s="12"/>
      <c r="B230" s="10" t="s">
        <v>18</v>
      </c>
    </row>
    <row r="231" spans="1:2" ht="13" x14ac:dyDescent="0.15">
      <c r="A231" s="12"/>
      <c r="B231" s="10" t="s">
        <v>18</v>
      </c>
    </row>
    <row r="232" spans="1:2" ht="13" x14ac:dyDescent="0.15">
      <c r="A232" s="12"/>
      <c r="B232" s="10" t="s">
        <v>18</v>
      </c>
    </row>
    <row r="233" spans="1:2" ht="13" x14ac:dyDescent="0.15">
      <c r="A233" s="12"/>
      <c r="B233" s="10" t="s">
        <v>18</v>
      </c>
    </row>
    <row r="234" spans="1:2" ht="13" x14ac:dyDescent="0.15">
      <c r="A234" s="12"/>
      <c r="B234" s="10" t="s">
        <v>18</v>
      </c>
    </row>
    <row r="235" spans="1:2" ht="13" x14ac:dyDescent="0.15">
      <c r="A235" s="12"/>
      <c r="B235" s="10" t="s">
        <v>18</v>
      </c>
    </row>
    <row r="236" spans="1:2" ht="13" x14ac:dyDescent="0.15">
      <c r="A236" s="12"/>
      <c r="B236" s="10" t="s">
        <v>18</v>
      </c>
    </row>
    <row r="237" spans="1:2" ht="13" x14ac:dyDescent="0.15">
      <c r="A237" s="12"/>
      <c r="B237" s="10" t="s">
        <v>18</v>
      </c>
    </row>
    <row r="238" spans="1:2" ht="13" x14ac:dyDescent="0.15">
      <c r="A238" s="12"/>
      <c r="B238" s="10" t="s">
        <v>19</v>
      </c>
    </row>
    <row r="239" spans="1:2" ht="13" x14ac:dyDescent="0.15">
      <c r="A239" s="12"/>
      <c r="B239" s="10" t="s">
        <v>19</v>
      </c>
    </row>
    <row r="240" spans="1:2" ht="13" x14ac:dyDescent="0.15">
      <c r="A240" s="12"/>
      <c r="B240" s="10" t="s">
        <v>19</v>
      </c>
    </row>
    <row r="241" spans="1:2" ht="13" x14ac:dyDescent="0.15">
      <c r="A241" s="12"/>
      <c r="B241" s="10" t="s">
        <v>19</v>
      </c>
    </row>
    <row r="242" spans="1:2" ht="13" x14ac:dyDescent="0.15">
      <c r="A242" s="15"/>
      <c r="B242" s="10" t="s">
        <v>19</v>
      </c>
    </row>
    <row r="243" spans="1:2" ht="13" x14ac:dyDescent="0.15">
      <c r="A243" s="12"/>
      <c r="B243" s="10" t="s">
        <v>19</v>
      </c>
    </row>
    <row r="244" spans="1:2" ht="13" x14ac:dyDescent="0.15">
      <c r="A244" s="12"/>
      <c r="B244" s="10" t="s">
        <v>19</v>
      </c>
    </row>
    <row r="245" spans="1:2" ht="13" x14ac:dyDescent="0.15">
      <c r="A245" s="12"/>
      <c r="B245" s="10" t="s">
        <v>19</v>
      </c>
    </row>
    <row r="246" spans="1:2" ht="13" x14ac:dyDescent="0.15">
      <c r="A246" s="12"/>
      <c r="B246" s="10" t="s">
        <v>19</v>
      </c>
    </row>
    <row r="247" spans="1:2" ht="13" x14ac:dyDescent="0.15">
      <c r="A247" s="12"/>
      <c r="B247" s="10" t="s">
        <v>19</v>
      </c>
    </row>
    <row r="248" spans="1:2" ht="13" x14ac:dyDescent="0.15">
      <c r="A248" s="12"/>
      <c r="B248" s="10" t="s">
        <v>19</v>
      </c>
    </row>
    <row r="249" spans="1:2" ht="13" x14ac:dyDescent="0.15">
      <c r="A249" s="12"/>
      <c r="B249" s="10" t="s">
        <v>19</v>
      </c>
    </row>
    <row r="250" spans="1:2" ht="13" x14ac:dyDescent="0.15">
      <c r="A250" s="12"/>
      <c r="B250" s="10" t="s">
        <v>19</v>
      </c>
    </row>
    <row r="251" spans="1:2" ht="13" x14ac:dyDescent="0.15">
      <c r="A251" s="12"/>
      <c r="B251" s="10" t="s">
        <v>19</v>
      </c>
    </row>
    <row r="252" spans="1:2" ht="13" x14ac:dyDescent="0.15">
      <c r="A252" s="12"/>
      <c r="B252" s="10" t="s">
        <v>19</v>
      </c>
    </row>
    <row r="253" spans="1:2" ht="13" x14ac:dyDescent="0.15">
      <c r="A253" s="12"/>
      <c r="B253" s="10" t="s">
        <v>19</v>
      </c>
    </row>
    <row r="254" spans="1:2" ht="13" x14ac:dyDescent="0.15">
      <c r="A254" s="12"/>
      <c r="B254" s="10" t="s">
        <v>19</v>
      </c>
    </row>
    <row r="255" spans="1:2" ht="13" x14ac:dyDescent="0.15">
      <c r="A255" s="12"/>
      <c r="B255" s="10" t="s">
        <v>19</v>
      </c>
    </row>
    <row r="256" spans="1:2" ht="13" x14ac:dyDescent="0.15">
      <c r="A256" s="9"/>
      <c r="B256" s="10" t="s">
        <v>19</v>
      </c>
    </row>
    <row r="257" spans="1:2" ht="13" x14ac:dyDescent="0.15">
      <c r="A257" s="12"/>
      <c r="B257" s="10" t="s">
        <v>19</v>
      </c>
    </row>
    <row r="258" spans="1:2" ht="13" x14ac:dyDescent="0.15">
      <c r="A258" s="12"/>
      <c r="B258" s="10" t="s">
        <v>19</v>
      </c>
    </row>
    <row r="259" spans="1:2" ht="13" x14ac:dyDescent="0.15">
      <c r="A259" s="9"/>
      <c r="B259" s="10" t="s">
        <v>19</v>
      </c>
    </row>
    <row r="260" spans="1:2" ht="13" x14ac:dyDescent="0.15">
      <c r="A260" s="12"/>
      <c r="B260" s="10" t="s">
        <v>19</v>
      </c>
    </row>
    <row r="261" spans="1:2" ht="13" x14ac:dyDescent="0.15">
      <c r="A261" s="9"/>
      <c r="B261" s="10" t="s">
        <v>19</v>
      </c>
    </row>
    <row r="262" spans="1:2" ht="13" x14ac:dyDescent="0.15">
      <c r="A262" s="12"/>
      <c r="B262" s="10" t="s">
        <v>19</v>
      </c>
    </row>
    <row r="263" spans="1:2" ht="13" x14ac:dyDescent="0.15">
      <c r="A263" s="12"/>
      <c r="B263" s="10" t="s">
        <v>20</v>
      </c>
    </row>
    <row r="264" spans="1:2" ht="13" x14ac:dyDescent="0.15">
      <c r="A264" s="12"/>
      <c r="B264" s="10" t="s">
        <v>20</v>
      </c>
    </row>
    <row r="265" spans="1:2" ht="13" x14ac:dyDescent="0.15">
      <c r="A265" s="12"/>
      <c r="B265" s="10" t="s">
        <v>20</v>
      </c>
    </row>
    <row r="266" spans="1:2" ht="13" x14ac:dyDescent="0.15">
      <c r="A266" s="12"/>
      <c r="B266" s="10" t="s">
        <v>20</v>
      </c>
    </row>
    <row r="267" spans="1:2" ht="13" x14ac:dyDescent="0.15">
      <c r="A267" s="12"/>
      <c r="B267" s="10" t="s">
        <v>20</v>
      </c>
    </row>
    <row r="268" spans="1:2" ht="13" x14ac:dyDescent="0.15">
      <c r="A268" s="12"/>
      <c r="B268" s="10" t="s">
        <v>20</v>
      </c>
    </row>
    <row r="269" spans="1:2" ht="13" x14ac:dyDescent="0.15">
      <c r="A269" s="12"/>
      <c r="B269" s="10" t="s">
        <v>20</v>
      </c>
    </row>
    <row r="270" spans="1:2" ht="13" x14ac:dyDescent="0.15">
      <c r="A270" s="9"/>
      <c r="B270" s="10" t="s">
        <v>20</v>
      </c>
    </row>
    <row r="271" spans="1:2" ht="13" x14ac:dyDescent="0.15">
      <c r="A271" s="12"/>
      <c r="B271" s="10" t="s">
        <v>20</v>
      </c>
    </row>
    <row r="272" spans="1:2" ht="13" x14ac:dyDescent="0.15">
      <c r="A272" s="9"/>
      <c r="B272" s="10" t="s">
        <v>20</v>
      </c>
    </row>
    <row r="273" spans="1:2" ht="13" x14ac:dyDescent="0.15">
      <c r="A273" s="12"/>
      <c r="B273" s="10" t="s">
        <v>20</v>
      </c>
    </row>
    <row r="274" spans="1:2" ht="13" x14ac:dyDescent="0.15">
      <c r="A274" s="12"/>
      <c r="B274" s="10" t="s">
        <v>20</v>
      </c>
    </row>
    <row r="275" spans="1:2" ht="13" x14ac:dyDescent="0.15">
      <c r="A275" s="12"/>
      <c r="B275" s="10" t="s">
        <v>20</v>
      </c>
    </row>
    <row r="276" spans="1:2" ht="13" x14ac:dyDescent="0.15">
      <c r="A276" s="12"/>
      <c r="B276" s="10" t="s">
        <v>20</v>
      </c>
    </row>
    <row r="277" spans="1:2" ht="13" x14ac:dyDescent="0.15">
      <c r="A277" s="12"/>
      <c r="B277" s="10" t="s">
        <v>20</v>
      </c>
    </row>
    <row r="278" spans="1:2" ht="13" x14ac:dyDescent="0.15">
      <c r="A278" s="12"/>
      <c r="B278" s="10" t="s">
        <v>20</v>
      </c>
    </row>
    <row r="279" spans="1:2" ht="13" x14ac:dyDescent="0.15">
      <c r="A279" s="12"/>
      <c r="B279" s="10" t="s">
        <v>20</v>
      </c>
    </row>
    <row r="280" spans="1:2" ht="13" x14ac:dyDescent="0.15">
      <c r="A280" s="12"/>
      <c r="B280" s="10" t="s">
        <v>20</v>
      </c>
    </row>
    <row r="281" spans="1:2" ht="13" x14ac:dyDescent="0.15">
      <c r="A281" s="12"/>
      <c r="B281" s="10" t="s">
        <v>20</v>
      </c>
    </row>
    <row r="282" spans="1:2" ht="13" x14ac:dyDescent="0.15">
      <c r="A282" s="9"/>
      <c r="B282" s="10" t="s">
        <v>20</v>
      </c>
    </row>
    <row r="283" spans="1:2" ht="13" x14ac:dyDescent="0.15">
      <c r="A283" s="12"/>
      <c r="B283" s="10" t="s">
        <v>20</v>
      </c>
    </row>
    <row r="284" spans="1:2" ht="13" x14ac:dyDescent="0.15">
      <c r="A284" s="12"/>
      <c r="B284" s="10" t="s">
        <v>20</v>
      </c>
    </row>
    <row r="285" spans="1:2" ht="13" x14ac:dyDescent="0.15">
      <c r="A285" s="9"/>
      <c r="B285" s="10" t="s">
        <v>20</v>
      </c>
    </row>
    <row r="286" spans="1:2" ht="13" x14ac:dyDescent="0.15">
      <c r="A286" s="12"/>
      <c r="B286" s="10" t="s">
        <v>20</v>
      </c>
    </row>
    <row r="287" spans="1:2" ht="13" x14ac:dyDescent="0.15">
      <c r="A287" s="9"/>
      <c r="B287" s="10" t="s">
        <v>20</v>
      </c>
    </row>
    <row r="288" spans="1:2" ht="13" x14ac:dyDescent="0.15">
      <c r="A288" s="12"/>
      <c r="B288" s="10" t="s">
        <v>21</v>
      </c>
    </row>
    <row r="289" spans="1:2" ht="13" x14ac:dyDescent="0.15">
      <c r="A289" s="12"/>
      <c r="B289" s="10" t="s">
        <v>21</v>
      </c>
    </row>
    <row r="290" spans="1:2" ht="13" x14ac:dyDescent="0.15">
      <c r="A290" s="12"/>
      <c r="B290" s="10" t="s">
        <v>21</v>
      </c>
    </row>
    <row r="291" spans="1:2" ht="13" x14ac:dyDescent="0.15">
      <c r="A291" s="15"/>
      <c r="B291" s="10" t="s">
        <v>21</v>
      </c>
    </row>
    <row r="292" spans="1:2" ht="13" x14ac:dyDescent="0.15">
      <c r="A292" s="12"/>
      <c r="B292" s="10" t="s">
        <v>21</v>
      </c>
    </row>
    <row r="293" spans="1:2" ht="13" x14ac:dyDescent="0.15">
      <c r="A293" s="12"/>
      <c r="B293" s="10" t="s">
        <v>21</v>
      </c>
    </row>
    <row r="294" spans="1:2" ht="13" x14ac:dyDescent="0.15">
      <c r="A294" s="12"/>
      <c r="B294" s="10" t="s">
        <v>21</v>
      </c>
    </row>
    <row r="295" spans="1:2" ht="13" x14ac:dyDescent="0.15">
      <c r="A295" s="12"/>
      <c r="B295" s="10" t="s">
        <v>21</v>
      </c>
    </row>
    <row r="296" spans="1:2" ht="13" x14ac:dyDescent="0.15">
      <c r="A296" s="15"/>
      <c r="B296" s="10" t="s">
        <v>21</v>
      </c>
    </row>
    <row r="297" spans="1:2" ht="13" x14ac:dyDescent="0.15">
      <c r="A297" s="12"/>
      <c r="B297" s="10" t="s">
        <v>21</v>
      </c>
    </row>
    <row r="298" spans="1:2" ht="13" x14ac:dyDescent="0.15">
      <c r="A298" s="12"/>
      <c r="B298" s="10" t="s">
        <v>21</v>
      </c>
    </row>
    <row r="299" spans="1:2" ht="13" x14ac:dyDescent="0.15">
      <c r="A299" s="12"/>
      <c r="B299" s="10" t="s">
        <v>21</v>
      </c>
    </row>
    <row r="300" spans="1:2" ht="13" x14ac:dyDescent="0.15">
      <c r="A300" s="12"/>
      <c r="B300" s="10" t="s">
        <v>21</v>
      </c>
    </row>
    <row r="301" spans="1:2" ht="13" x14ac:dyDescent="0.15">
      <c r="A301" s="12"/>
      <c r="B301" s="10" t="s">
        <v>21</v>
      </c>
    </row>
    <row r="302" spans="1:2" ht="13" x14ac:dyDescent="0.15">
      <c r="A302" s="12"/>
      <c r="B302" s="10" t="s">
        <v>21</v>
      </c>
    </row>
    <row r="303" spans="1:2" ht="13" x14ac:dyDescent="0.15">
      <c r="A303" s="12"/>
      <c r="B303" s="10" t="s">
        <v>21</v>
      </c>
    </row>
    <row r="304" spans="1:2" ht="13" x14ac:dyDescent="0.15">
      <c r="A304" s="12"/>
      <c r="B304" s="10" t="s">
        <v>21</v>
      </c>
    </row>
    <row r="305" spans="1:2" ht="13" x14ac:dyDescent="0.15">
      <c r="A305" s="12"/>
      <c r="B305" s="10" t="s">
        <v>21</v>
      </c>
    </row>
    <row r="306" spans="1:2" ht="13" x14ac:dyDescent="0.15">
      <c r="A306" s="12"/>
      <c r="B306" s="10" t="s">
        <v>21</v>
      </c>
    </row>
    <row r="307" spans="1:2" ht="13" x14ac:dyDescent="0.15">
      <c r="A307" s="12"/>
      <c r="B307" s="10" t="s">
        <v>21</v>
      </c>
    </row>
    <row r="308" spans="1:2" ht="13" x14ac:dyDescent="0.15">
      <c r="A308" s="12"/>
      <c r="B308" s="10" t="s">
        <v>21</v>
      </c>
    </row>
    <row r="309" spans="1:2" ht="13" x14ac:dyDescent="0.15">
      <c r="A309" s="12"/>
      <c r="B309" s="10" t="s">
        <v>21</v>
      </c>
    </row>
    <row r="310" spans="1:2" ht="13" x14ac:dyDescent="0.15">
      <c r="A310" s="12"/>
      <c r="B310" s="10" t="s">
        <v>21</v>
      </c>
    </row>
    <row r="311" spans="1:2" ht="13" x14ac:dyDescent="0.15">
      <c r="A311" s="12"/>
      <c r="B311" s="10" t="s">
        <v>21</v>
      </c>
    </row>
    <row r="312" spans="1:2" ht="13" x14ac:dyDescent="0.15">
      <c r="A312" s="12"/>
      <c r="B312" s="10" t="s">
        <v>21</v>
      </c>
    </row>
    <row r="313" spans="1:2" ht="13" x14ac:dyDescent="0.15">
      <c r="A313" s="12"/>
      <c r="B313" s="10" t="s">
        <v>22</v>
      </c>
    </row>
    <row r="314" spans="1:2" ht="13" x14ac:dyDescent="0.15">
      <c r="A314" s="12"/>
      <c r="B314" s="10" t="s">
        <v>22</v>
      </c>
    </row>
    <row r="315" spans="1:2" ht="13" x14ac:dyDescent="0.15">
      <c r="A315" s="12"/>
      <c r="B315" s="10" t="s">
        <v>22</v>
      </c>
    </row>
    <row r="316" spans="1:2" ht="13" x14ac:dyDescent="0.15">
      <c r="A316" s="9"/>
      <c r="B316" s="10" t="s">
        <v>22</v>
      </c>
    </row>
    <row r="317" spans="1:2" ht="13" x14ac:dyDescent="0.15">
      <c r="A317" s="12"/>
      <c r="B317" s="10" t="s">
        <v>22</v>
      </c>
    </row>
    <row r="318" spans="1:2" ht="13" x14ac:dyDescent="0.15">
      <c r="A318" s="12"/>
      <c r="B318" s="10" t="s">
        <v>22</v>
      </c>
    </row>
    <row r="319" spans="1:2" ht="13" x14ac:dyDescent="0.15">
      <c r="A319" s="9"/>
      <c r="B319" s="10" t="s">
        <v>22</v>
      </c>
    </row>
    <row r="320" spans="1:2" ht="13" x14ac:dyDescent="0.15">
      <c r="A320" s="12"/>
      <c r="B320" s="10" t="s">
        <v>22</v>
      </c>
    </row>
    <row r="321" spans="1:2" ht="13" x14ac:dyDescent="0.15">
      <c r="A321" s="9"/>
      <c r="B321" s="10" t="s">
        <v>22</v>
      </c>
    </row>
    <row r="322" spans="1:2" ht="13" x14ac:dyDescent="0.15">
      <c r="A322" s="12"/>
      <c r="B322" s="10" t="s">
        <v>22</v>
      </c>
    </row>
    <row r="323" spans="1:2" ht="13" x14ac:dyDescent="0.15">
      <c r="A323" s="12"/>
      <c r="B323" s="10" t="s">
        <v>22</v>
      </c>
    </row>
    <row r="324" spans="1:2" ht="13" x14ac:dyDescent="0.15">
      <c r="A324" s="12"/>
      <c r="B324" s="10" t="s">
        <v>22</v>
      </c>
    </row>
    <row r="325" spans="1:2" ht="13" x14ac:dyDescent="0.15">
      <c r="A325" s="9"/>
      <c r="B325" s="10" t="s">
        <v>22</v>
      </c>
    </row>
    <row r="326" spans="1:2" ht="13" x14ac:dyDescent="0.15">
      <c r="A326" s="12"/>
      <c r="B326" s="10" t="s">
        <v>22</v>
      </c>
    </row>
    <row r="327" spans="1:2" ht="13" x14ac:dyDescent="0.15">
      <c r="A327" s="12"/>
      <c r="B327" s="10" t="s">
        <v>22</v>
      </c>
    </row>
    <row r="328" spans="1:2" ht="13" x14ac:dyDescent="0.15">
      <c r="A328" s="12"/>
      <c r="B328" s="10" t="s">
        <v>22</v>
      </c>
    </row>
    <row r="329" spans="1:2" ht="13" x14ac:dyDescent="0.15">
      <c r="A329" s="66"/>
      <c r="B329" s="31" t="s">
        <v>22</v>
      </c>
    </row>
    <row r="330" spans="1:2" ht="13" x14ac:dyDescent="0.15">
      <c r="A330" s="9"/>
      <c r="B330" s="10" t="s">
        <v>22</v>
      </c>
    </row>
    <row r="331" spans="1:2" ht="13" x14ac:dyDescent="0.15">
      <c r="A331" s="12"/>
      <c r="B331" s="10" t="s">
        <v>22</v>
      </c>
    </row>
    <row r="332" spans="1:2" ht="13" x14ac:dyDescent="0.15">
      <c r="A332" s="9"/>
      <c r="B332" s="10" t="s">
        <v>22</v>
      </c>
    </row>
    <row r="333" spans="1:2" ht="13" x14ac:dyDescent="0.15">
      <c r="A333" s="12"/>
      <c r="B333" s="10" t="s">
        <v>22</v>
      </c>
    </row>
    <row r="334" spans="1:2" ht="13" x14ac:dyDescent="0.15">
      <c r="A334" s="12"/>
      <c r="B334" s="10" t="s">
        <v>22</v>
      </c>
    </row>
    <row r="335" spans="1:2" ht="13" x14ac:dyDescent="0.15">
      <c r="A335" s="12"/>
      <c r="B335" s="10" t="s">
        <v>22</v>
      </c>
    </row>
    <row r="336" spans="1:2" ht="13" x14ac:dyDescent="0.15">
      <c r="A336" s="12"/>
      <c r="B336" s="10" t="s">
        <v>22</v>
      </c>
    </row>
    <row r="337" spans="1:2" ht="13" x14ac:dyDescent="0.15">
      <c r="A337" s="12"/>
      <c r="B337" s="10" t="s">
        <v>22</v>
      </c>
    </row>
    <row r="338" spans="1:2" ht="13" x14ac:dyDescent="0.15">
      <c r="A338" s="9"/>
      <c r="B338" s="10" t="s">
        <v>23</v>
      </c>
    </row>
    <row r="339" spans="1:2" ht="13" x14ac:dyDescent="0.15">
      <c r="A339" s="12"/>
      <c r="B339" s="10" t="s">
        <v>23</v>
      </c>
    </row>
    <row r="340" spans="1:2" ht="13" x14ac:dyDescent="0.15">
      <c r="A340" s="12"/>
      <c r="B340" s="10" t="s">
        <v>23</v>
      </c>
    </row>
    <row r="341" spans="1:2" ht="13" x14ac:dyDescent="0.15">
      <c r="A341" s="12"/>
      <c r="B341" s="10" t="s">
        <v>23</v>
      </c>
    </row>
    <row r="342" spans="1:2" ht="13" x14ac:dyDescent="0.15">
      <c r="A342" s="12"/>
      <c r="B342" s="10" t="s">
        <v>23</v>
      </c>
    </row>
    <row r="343" spans="1:2" ht="13" x14ac:dyDescent="0.15">
      <c r="A343" s="12"/>
      <c r="B343" s="10" t="s">
        <v>23</v>
      </c>
    </row>
    <row r="344" spans="1:2" ht="13" x14ac:dyDescent="0.15">
      <c r="A344" s="12"/>
      <c r="B344" s="10" t="s">
        <v>23</v>
      </c>
    </row>
    <row r="345" spans="1:2" ht="13" x14ac:dyDescent="0.15">
      <c r="A345" s="20"/>
      <c r="B345" s="10" t="s">
        <v>23</v>
      </c>
    </row>
    <row r="346" spans="1:2" ht="13" x14ac:dyDescent="0.15">
      <c r="A346" s="12"/>
      <c r="B346" s="10" t="s">
        <v>23</v>
      </c>
    </row>
    <row r="347" spans="1:2" ht="13" x14ac:dyDescent="0.15">
      <c r="A347" s="12"/>
      <c r="B347" s="10" t="s">
        <v>23</v>
      </c>
    </row>
    <row r="348" spans="1:2" ht="13" x14ac:dyDescent="0.15">
      <c r="A348" s="9"/>
      <c r="B348" s="10" t="s">
        <v>23</v>
      </c>
    </row>
    <row r="349" spans="1:2" ht="13" x14ac:dyDescent="0.15">
      <c r="A349" s="12"/>
      <c r="B349" s="10" t="s">
        <v>23</v>
      </c>
    </row>
    <row r="350" spans="1:2" ht="13" x14ac:dyDescent="0.15">
      <c r="A350" s="12"/>
      <c r="B350" s="10" t="s">
        <v>23</v>
      </c>
    </row>
    <row r="351" spans="1:2" ht="13" x14ac:dyDescent="0.15">
      <c r="A351" s="12"/>
      <c r="B351" s="10" t="s">
        <v>23</v>
      </c>
    </row>
    <row r="352" spans="1:2" ht="13" x14ac:dyDescent="0.15">
      <c r="A352" s="12"/>
      <c r="B352" s="10" t="s">
        <v>23</v>
      </c>
    </row>
    <row r="353" spans="1:2" ht="13" x14ac:dyDescent="0.15">
      <c r="A353" s="9"/>
      <c r="B353" s="10" t="s">
        <v>23</v>
      </c>
    </row>
    <row r="354" spans="1:2" ht="13" x14ac:dyDescent="0.15">
      <c r="A354" s="12"/>
      <c r="B354" s="10" t="s">
        <v>23</v>
      </c>
    </row>
    <row r="355" spans="1:2" ht="13" x14ac:dyDescent="0.15">
      <c r="A355" s="12"/>
      <c r="B355" s="10" t="s">
        <v>23</v>
      </c>
    </row>
    <row r="356" spans="1:2" ht="13" x14ac:dyDescent="0.15">
      <c r="A356" s="12"/>
      <c r="B356" s="10" t="s">
        <v>23</v>
      </c>
    </row>
    <row r="357" spans="1:2" ht="13" x14ac:dyDescent="0.15">
      <c r="A357" s="12"/>
      <c r="B357" s="10" t="s">
        <v>23</v>
      </c>
    </row>
    <row r="358" spans="1:2" ht="13" x14ac:dyDescent="0.15">
      <c r="A358" s="12"/>
      <c r="B358" s="10" t="s">
        <v>23</v>
      </c>
    </row>
    <row r="359" spans="1:2" ht="13" x14ac:dyDescent="0.15">
      <c r="A359" s="12"/>
      <c r="B359" s="10" t="s">
        <v>23</v>
      </c>
    </row>
    <row r="360" spans="1:2" ht="13" x14ac:dyDescent="0.15">
      <c r="A360" s="12"/>
      <c r="B360" s="10" t="s">
        <v>23</v>
      </c>
    </row>
    <row r="361" spans="1:2" ht="13" x14ac:dyDescent="0.15">
      <c r="A361" s="9"/>
      <c r="B361" s="10" t="s">
        <v>23</v>
      </c>
    </row>
    <row r="362" spans="1:2" ht="13" x14ac:dyDescent="0.15">
      <c r="A362" s="12"/>
      <c r="B362" s="10" t="s">
        <v>24</v>
      </c>
    </row>
    <row r="363" spans="1:2" ht="13" x14ac:dyDescent="0.15">
      <c r="A363" s="12"/>
      <c r="B363" s="10" t="s">
        <v>24</v>
      </c>
    </row>
    <row r="364" spans="1:2" ht="13" x14ac:dyDescent="0.15">
      <c r="A364" s="12"/>
      <c r="B364" s="10" t="s">
        <v>24</v>
      </c>
    </row>
    <row r="365" spans="1:2" ht="13" x14ac:dyDescent="0.15">
      <c r="A365" s="12"/>
      <c r="B365" s="10" t="s">
        <v>24</v>
      </c>
    </row>
    <row r="366" spans="1:2" ht="13" x14ac:dyDescent="0.15">
      <c r="A366" s="12"/>
      <c r="B366" s="10" t="s">
        <v>24</v>
      </c>
    </row>
    <row r="367" spans="1:2" ht="13" x14ac:dyDescent="0.15">
      <c r="A367" s="12"/>
      <c r="B367" s="10" t="s">
        <v>24</v>
      </c>
    </row>
    <row r="368" spans="1:2" ht="13" x14ac:dyDescent="0.15">
      <c r="A368" s="12"/>
      <c r="B368" s="10" t="s">
        <v>24</v>
      </c>
    </row>
    <row r="369" spans="1:2" ht="13" x14ac:dyDescent="0.15">
      <c r="A369" s="12"/>
      <c r="B369" s="10" t="s">
        <v>24</v>
      </c>
    </row>
    <row r="370" spans="1:2" ht="13" x14ac:dyDescent="0.15">
      <c r="A370" s="12"/>
      <c r="B370" s="10" t="s">
        <v>24</v>
      </c>
    </row>
    <row r="371" spans="1:2" ht="13" x14ac:dyDescent="0.15">
      <c r="A371" s="15"/>
      <c r="B371" s="10" t="s">
        <v>24</v>
      </c>
    </row>
    <row r="372" spans="1:2" ht="13" x14ac:dyDescent="0.15">
      <c r="A372" s="12"/>
      <c r="B372" s="10" t="s">
        <v>24</v>
      </c>
    </row>
    <row r="373" spans="1:2" ht="13" x14ac:dyDescent="0.15">
      <c r="A373" s="12"/>
      <c r="B373" s="10" t="s">
        <v>24</v>
      </c>
    </row>
    <row r="374" spans="1:2" ht="13" x14ac:dyDescent="0.15">
      <c r="A374" s="12"/>
      <c r="B374" s="10" t="s">
        <v>24</v>
      </c>
    </row>
    <row r="375" spans="1:2" ht="13" x14ac:dyDescent="0.15">
      <c r="A375" s="12"/>
      <c r="B375" s="10" t="s">
        <v>24</v>
      </c>
    </row>
    <row r="376" spans="1:2" ht="13" x14ac:dyDescent="0.15">
      <c r="A376" s="86"/>
      <c r="B376" s="31" t="s">
        <v>24</v>
      </c>
    </row>
    <row r="377" spans="1:2" ht="13" x14ac:dyDescent="0.15">
      <c r="A377" s="66"/>
      <c r="B377" s="31" t="s">
        <v>24</v>
      </c>
    </row>
    <row r="378" spans="1:2" ht="13" x14ac:dyDescent="0.15">
      <c r="A378" s="66"/>
      <c r="B378" s="31" t="s">
        <v>24</v>
      </c>
    </row>
    <row r="379" spans="1:2" ht="13" x14ac:dyDescent="0.15">
      <c r="A379" s="66"/>
      <c r="B379" s="31" t="s">
        <v>24</v>
      </c>
    </row>
    <row r="380" spans="1:2" ht="13" x14ac:dyDescent="0.15">
      <c r="A380" s="66"/>
      <c r="B380" s="31" t="s">
        <v>24</v>
      </c>
    </row>
    <row r="381" spans="1:2" ht="13" x14ac:dyDescent="0.15">
      <c r="A381" s="66"/>
      <c r="B381" s="31" t="s">
        <v>24</v>
      </c>
    </row>
    <row r="382" spans="1:2" ht="13" x14ac:dyDescent="0.15">
      <c r="A382" s="66"/>
      <c r="B382" s="31" t="s">
        <v>24</v>
      </c>
    </row>
    <row r="383" spans="1:2" ht="13" x14ac:dyDescent="0.15">
      <c r="A383" s="66"/>
      <c r="B383" s="31" t="s">
        <v>24</v>
      </c>
    </row>
    <row r="384" spans="1:2" ht="13" x14ac:dyDescent="0.15">
      <c r="A384" s="66"/>
      <c r="B384" s="31" t="s">
        <v>24</v>
      </c>
    </row>
    <row r="385" spans="1:2" ht="13" x14ac:dyDescent="0.15">
      <c r="A385" s="12"/>
      <c r="B385" s="10" t="s">
        <v>25</v>
      </c>
    </row>
    <row r="386" spans="1:2" ht="13" x14ac:dyDescent="0.15">
      <c r="A386" s="9"/>
      <c r="B386" s="10" t="s">
        <v>25</v>
      </c>
    </row>
    <row r="387" spans="1:2" ht="13" x14ac:dyDescent="0.15">
      <c r="A387" s="12"/>
      <c r="B387" s="10" t="s">
        <v>25</v>
      </c>
    </row>
    <row r="388" spans="1:2" ht="13" x14ac:dyDescent="0.15">
      <c r="A388" s="12"/>
      <c r="B388" s="10" t="s">
        <v>25</v>
      </c>
    </row>
    <row r="389" spans="1:2" ht="13" x14ac:dyDescent="0.15">
      <c r="A389" s="12"/>
      <c r="B389" s="10" t="s">
        <v>25</v>
      </c>
    </row>
    <row r="390" spans="1:2" ht="13" x14ac:dyDescent="0.15">
      <c r="A390" s="12"/>
      <c r="B390" s="10" t="s">
        <v>25</v>
      </c>
    </row>
    <row r="391" spans="1:2" ht="13" x14ac:dyDescent="0.15">
      <c r="A391" s="9"/>
      <c r="B391" s="10" t="s">
        <v>25</v>
      </c>
    </row>
    <row r="392" spans="1:2" ht="13" x14ac:dyDescent="0.15">
      <c r="A392" s="12"/>
      <c r="B392" s="10" t="s">
        <v>25</v>
      </c>
    </row>
    <row r="393" spans="1:2" ht="13" x14ac:dyDescent="0.15">
      <c r="A393" s="9"/>
      <c r="B393" s="10" t="s">
        <v>25</v>
      </c>
    </row>
    <row r="394" spans="1:2" ht="13" x14ac:dyDescent="0.15">
      <c r="A394" s="12"/>
      <c r="B394" s="10" t="s">
        <v>25</v>
      </c>
    </row>
    <row r="395" spans="1:2" ht="13" x14ac:dyDescent="0.15">
      <c r="A395" s="12"/>
      <c r="B395" s="10" t="s">
        <v>25</v>
      </c>
    </row>
    <row r="396" spans="1:2" ht="13" x14ac:dyDescent="0.15">
      <c r="A396" s="12"/>
      <c r="B396" s="10" t="s">
        <v>25</v>
      </c>
    </row>
    <row r="397" spans="1:2" ht="13" x14ac:dyDescent="0.15">
      <c r="A397" s="12"/>
      <c r="B397" s="10" t="s">
        <v>25</v>
      </c>
    </row>
    <row r="398" spans="1:2" ht="13" x14ac:dyDescent="0.15">
      <c r="A398" s="12"/>
      <c r="B398" s="10" t="s">
        <v>25</v>
      </c>
    </row>
    <row r="399" spans="1:2" ht="13" x14ac:dyDescent="0.15">
      <c r="A399" s="12"/>
      <c r="B399" s="10" t="s">
        <v>25</v>
      </c>
    </row>
    <row r="400" spans="1:2" ht="13" x14ac:dyDescent="0.15">
      <c r="A400" s="12"/>
      <c r="B400" s="10" t="s">
        <v>25</v>
      </c>
    </row>
    <row r="401" spans="1:2" ht="13" x14ac:dyDescent="0.15">
      <c r="A401" s="12"/>
      <c r="B401" s="10" t="s">
        <v>25</v>
      </c>
    </row>
    <row r="402" spans="1:2" ht="13" x14ac:dyDescent="0.15">
      <c r="A402" s="12"/>
      <c r="B402" s="10" t="s">
        <v>25</v>
      </c>
    </row>
    <row r="403" spans="1:2" ht="13" x14ac:dyDescent="0.15">
      <c r="A403" s="12"/>
      <c r="B403" s="10" t="s">
        <v>25</v>
      </c>
    </row>
    <row r="404" spans="1:2" ht="13" x14ac:dyDescent="0.15">
      <c r="A404" s="12"/>
      <c r="B404" s="10" t="s">
        <v>25</v>
      </c>
    </row>
    <row r="405" spans="1:2" ht="13" x14ac:dyDescent="0.15">
      <c r="A405" s="12"/>
      <c r="B405" s="10" t="s">
        <v>25</v>
      </c>
    </row>
    <row r="406" spans="1:2" ht="13" x14ac:dyDescent="0.15">
      <c r="A406" s="12"/>
      <c r="B406" s="10" t="s">
        <v>25</v>
      </c>
    </row>
    <row r="407" spans="1:2" ht="13" x14ac:dyDescent="0.15">
      <c r="A407" s="12"/>
      <c r="B407" s="10" t="s">
        <v>25</v>
      </c>
    </row>
    <row r="408" spans="1:2" ht="13" x14ac:dyDescent="0.15">
      <c r="A408" s="12"/>
      <c r="B408" s="10" t="s">
        <v>25</v>
      </c>
    </row>
    <row r="409" spans="1:2" ht="13" x14ac:dyDescent="0.15">
      <c r="A409" s="12"/>
      <c r="B409" s="10" t="s">
        <v>26</v>
      </c>
    </row>
    <row r="410" spans="1:2" ht="13" x14ac:dyDescent="0.15">
      <c r="A410" s="12"/>
      <c r="B410" s="10" t="s">
        <v>26</v>
      </c>
    </row>
    <row r="411" spans="1:2" ht="13" x14ac:dyDescent="0.15">
      <c r="A411" s="12"/>
      <c r="B411" s="10" t="s">
        <v>26</v>
      </c>
    </row>
    <row r="412" spans="1:2" ht="13" x14ac:dyDescent="0.15">
      <c r="A412" s="12"/>
      <c r="B412" s="10" t="s">
        <v>26</v>
      </c>
    </row>
    <row r="413" spans="1:2" ht="13" x14ac:dyDescent="0.15">
      <c r="A413" s="12"/>
      <c r="B413" s="10" t="s">
        <v>26</v>
      </c>
    </row>
    <row r="414" spans="1:2" ht="13" x14ac:dyDescent="0.15">
      <c r="A414" s="12"/>
      <c r="B414" s="10" t="s">
        <v>26</v>
      </c>
    </row>
    <row r="415" spans="1:2" ht="13" x14ac:dyDescent="0.15">
      <c r="A415" s="12"/>
      <c r="B415" s="10" t="s">
        <v>26</v>
      </c>
    </row>
    <row r="416" spans="1:2" ht="13" x14ac:dyDescent="0.15">
      <c r="A416" s="15"/>
      <c r="B416" s="10" t="s">
        <v>26</v>
      </c>
    </row>
    <row r="417" spans="1:2" ht="13" x14ac:dyDescent="0.15">
      <c r="A417" s="12"/>
      <c r="B417" s="10" t="s">
        <v>26</v>
      </c>
    </row>
    <row r="418" spans="1:2" ht="13" x14ac:dyDescent="0.15">
      <c r="A418" s="12"/>
      <c r="B418" s="10" t="s">
        <v>26</v>
      </c>
    </row>
    <row r="419" spans="1:2" ht="13" x14ac:dyDescent="0.15">
      <c r="A419" s="12"/>
      <c r="B419" s="10" t="s">
        <v>26</v>
      </c>
    </row>
    <row r="420" spans="1:2" ht="13" x14ac:dyDescent="0.15">
      <c r="A420" s="12"/>
      <c r="B420" s="10" t="s">
        <v>26</v>
      </c>
    </row>
    <row r="421" spans="1:2" ht="13" x14ac:dyDescent="0.15">
      <c r="A421" s="12"/>
      <c r="B421" s="10" t="s">
        <v>26</v>
      </c>
    </row>
    <row r="422" spans="1:2" ht="13" x14ac:dyDescent="0.15">
      <c r="A422" s="12"/>
      <c r="B422" s="10" t="s">
        <v>26</v>
      </c>
    </row>
    <row r="423" spans="1:2" ht="13" x14ac:dyDescent="0.15">
      <c r="A423" s="12"/>
      <c r="B423" s="10" t="s">
        <v>26</v>
      </c>
    </row>
    <row r="424" spans="1:2" ht="13" x14ac:dyDescent="0.15">
      <c r="A424" s="12"/>
      <c r="B424" s="10" t="s">
        <v>26</v>
      </c>
    </row>
    <row r="425" spans="1:2" ht="13" x14ac:dyDescent="0.15">
      <c r="A425" s="12"/>
      <c r="B425" s="10" t="s">
        <v>26</v>
      </c>
    </row>
    <row r="426" spans="1:2" ht="13" x14ac:dyDescent="0.15">
      <c r="A426" s="12"/>
      <c r="B426" s="10" t="s">
        <v>26</v>
      </c>
    </row>
    <row r="427" spans="1:2" ht="13" x14ac:dyDescent="0.15">
      <c r="A427" s="12"/>
      <c r="B427" s="10" t="s">
        <v>26</v>
      </c>
    </row>
    <row r="428" spans="1:2" ht="13" x14ac:dyDescent="0.15">
      <c r="A428" s="12"/>
      <c r="B428" s="10" t="s">
        <v>26</v>
      </c>
    </row>
    <row r="429" spans="1:2" ht="13" x14ac:dyDescent="0.15">
      <c r="A429" s="12"/>
      <c r="B429" s="10" t="s">
        <v>26</v>
      </c>
    </row>
    <row r="430" spans="1:2" ht="13" x14ac:dyDescent="0.15">
      <c r="A430" s="12"/>
      <c r="B430" s="10" t="s">
        <v>26</v>
      </c>
    </row>
    <row r="431" spans="1:2" ht="13" x14ac:dyDescent="0.15">
      <c r="A431" s="12"/>
      <c r="B431" s="10" t="s">
        <v>26</v>
      </c>
    </row>
    <row r="432" spans="1:2" ht="13" x14ac:dyDescent="0.15">
      <c r="A432" s="12"/>
      <c r="B432" s="10" t="s">
        <v>27</v>
      </c>
    </row>
    <row r="433" spans="1:2" ht="13" x14ac:dyDescent="0.15">
      <c r="A433" s="12"/>
      <c r="B433" s="10" t="s">
        <v>27</v>
      </c>
    </row>
    <row r="434" spans="1:2" ht="13" x14ac:dyDescent="0.15">
      <c r="A434" s="12"/>
      <c r="B434" s="10" t="s">
        <v>27</v>
      </c>
    </row>
    <row r="435" spans="1:2" ht="13" x14ac:dyDescent="0.15">
      <c r="A435" s="12"/>
      <c r="B435" s="10" t="s">
        <v>27</v>
      </c>
    </row>
    <row r="436" spans="1:2" ht="13" x14ac:dyDescent="0.15">
      <c r="A436" s="12"/>
      <c r="B436" s="10" t="s">
        <v>27</v>
      </c>
    </row>
    <row r="437" spans="1:2" ht="13" x14ac:dyDescent="0.15">
      <c r="A437" s="12"/>
      <c r="B437" s="10" t="s">
        <v>27</v>
      </c>
    </row>
    <row r="438" spans="1:2" ht="13" x14ac:dyDescent="0.15">
      <c r="A438" s="12"/>
      <c r="B438" s="10" t="s">
        <v>27</v>
      </c>
    </row>
    <row r="439" spans="1:2" ht="13" x14ac:dyDescent="0.15">
      <c r="A439" s="12"/>
      <c r="B439" s="10" t="s">
        <v>27</v>
      </c>
    </row>
    <row r="440" spans="1:2" ht="13" x14ac:dyDescent="0.15">
      <c r="A440" s="12"/>
      <c r="B440" s="10" t="s">
        <v>27</v>
      </c>
    </row>
    <row r="441" spans="1:2" ht="13" x14ac:dyDescent="0.15">
      <c r="A441" s="12"/>
      <c r="B441" s="10" t="s">
        <v>27</v>
      </c>
    </row>
    <row r="442" spans="1:2" ht="13" x14ac:dyDescent="0.15">
      <c r="A442" s="12"/>
      <c r="B442" s="10" t="s">
        <v>27</v>
      </c>
    </row>
    <row r="443" spans="1:2" ht="13" x14ac:dyDescent="0.15">
      <c r="A443" s="12"/>
      <c r="B443" s="10" t="s">
        <v>27</v>
      </c>
    </row>
    <row r="444" spans="1:2" ht="13" x14ac:dyDescent="0.15">
      <c r="A444" s="12"/>
      <c r="B444" s="10" t="s">
        <v>27</v>
      </c>
    </row>
    <row r="445" spans="1:2" ht="13" x14ac:dyDescent="0.15">
      <c r="A445" s="12"/>
      <c r="B445" s="10" t="s">
        <v>27</v>
      </c>
    </row>
    <row r="446" spans="1:2" ht="13" x14ac:dyDescent="0.15">
      <c r="A446" s="12"/>
      <c r="B446" s="10" t="s">
        <v>27</v>
      </c>
    </row>
    <row r="447" spans="1:2" ht="13" x14ac:dyDescent="0.15">
      <c r="A447" s="12"/>
      <c r="B447" s="10" t="s">
        <v>27</v>
      </c>
    </row>
    <row r="448" spans="1:2" ht="13" x14ac:dyDescent="0.15">
      <c r="A448" s="12"/>
      <c r="B448" s="10" t="s">
        <v>27</v>
      </c>
    </row>
    <row r="449" spans="1:2" ht="13" x14ac:dyDescent="0.15">
      <c r="A449" s="12"/>
      <c r="B449" s="10" t="s">
        <v>27</v>
      </c>
    </row>
    <row r="450" spans="1:2" ht="13" x14ac:dyDescent="0.15">
      <c r="A450" s="12"/>
      <c r="B450" s="10" t="s">
        <v>27</v>
      </c>
    </row>
    <row r="451" spans="1:2" ht="13" x14ac:dyDescent="0.15">
      <c r="A451" s="12"/>
      <c r="B451" s="10" t="s">
        <v>27</v>
      </c>
    </row>
    <row r="452" spans="1:2" ht="13" x14ac:dyDescent="0.15">
      <c r="A452" s="12"/>
      <c r="B452" s="10" t="s">
        <v>27</v>
      </c>
    </row>
    <row r="453" spans="1:2" ht="13" x14ac:dyDescent="0.15">
      <c r="A453" s="12"/>
      <c r="B453" s="10" t="s">
        <v>27</v>
      </c>
    </row>
    <row r="454" spans="1:2" ht="13" x14ac:dyDescent="0.15">
      <c r="A454" s="12"/>
      <c r="B454" s="10" t="s">
        <v>27</v>
      </c>
    </row>
    <row r="455" spans="1:2" ht="13" x14ac:dyDescent="0.15">
      <c r="A455" s="12"/>
      <c r="B455" s="10" t="s">
        <v>27</v>
      </c>
    </row>
    <row r="456" spans="1:2" ht="13" x14ac:dyDescent="0.15">
      <c r="A456" s="15"/>
      <c r="B456" s="10" t="s">
        <v>27</v>
      </c>
    </row>
    <row r="457" spans="1:2" ht="13" x14ac:dyDescent="0.15">
      <c r="A457" s="12"/>
      <c r="B457" s="10" t="s">
        <v>28</v>
      </c>
    </row>
    <row r="458" spans="1:2" ht="13" x14ac:dyDescent="0.15">
      <c r="A458" s="15"/>
      <c r="B458" s="10" t="s">
        <v>28</v>
      </c>
    </row>
    <row r="459" spans="1:2" ht="13" x14ac:dyDescent="0.15">
      <c r="A459" s="12"/>
      <c r="B459" s="10" t="s">
        <v>28</v>
      </c>
    </row>
    <row r="460" spans="1:2" ht="13" x14ac:dyDescent="0.15">
      <c r="A460" s="15"/>
      <c r="B460" s="10" t="s">
        <v>28</v>
      </c>
    </row>
    <row r="461" spans="1:2" ht="13" x14ac:dyDescent="0.15">
      <c r="A461" s="12"/>
      <c r="B461" s="10" t="s">
        <v>28</v>
      </c>
    </row>
    <row r="462" spans="1:2" ht="13" x14ac:dyDescent="0.15">
      <c r="A462" s="12"/>
      <c r="B462" s="10" t="s">
        <v>28</v>
      </c>
    </row>
    <row r="463" spans="1:2" ht="13" x14ac:dyDescent="0.15">
      <c r="A463" s="12"/>
      <c r="B463" s="10" t="s">
        <v>28</v>
      </c>
    </row>
    <row r="464" spans="1:2" ht="13" x14ac:dyDescent="0.15">
      <c r="A464" s="12"/>
      <c r="B464" s="10" t="s">
        <v>28</v>
      </c>
    </row>
    <row r="465" spans="1:2" ht="13" x14ac:dyDescent="0.15">
      <c r="A465" s="12"/>
      <c r="B465" s="10" t="s">
        <v>28</v>
      </c>
    </row>
    <row r="466" spans="1:2" ht="13" x14ac:dyDescent="0.15">
      <c r="A466" s="9"/>
      <c r="B466" s="10" t="s">
        <v>28</v>
      </c>
    </row>
    <row r="467" spans="1:2" ht="13" x14ac:dyDescent="0.15">
      <c r="A467" s="12"/>
      <c r="B467" s="10" t="s">
        <v>28</v>
      </c>
    </row>
    <row r="468" spans="1:2" ht="13" x14ac:dyDescent="0.15">
      <c r="A468" s="12"/>
      <c r="B468" s="10" t="s">
        <v>28</v>
      </c>
    </row>
    <row r="469" spans="1:2" ht="13" x14ac:dyDescent="0.15">
      <c r="A469" s="12"/>
      <c r="B469" s="10" t="s">
        <v>28</v>
      </c>
    </row>
    <row r="470" spans="1:2" ht="13" x14ac:dyDescent="0.15">
      <c r="A470" s="9"/>
      <c r="B470" s="10" t="s">
        <v>28</v>
      </c>
    </row>
    <row r="471" spans="1:2" ht="13" x14ac:dyDescent="0.15">
      <c r="A471" s="9"/>
      <c r="B471" s="10" t="s">
        <v>28</v>
      </c>
    </row>
    <row r="472" spans="1:2" ht="13" x14ac:dyDescent="0.15">
      <c r="A472" s="12"/>
      <c r="B472" s="10" t="s">
        <v>28</v>
      </c>
    </row>
    <row r="473" spans="1:2" ht="13" x14ac:dyDescent="0.15">
      <c r="A473" s="12"/>
      <c r="B473" s="10" t="s">
        <v>28</v>
      </c>
    </row>
    <row r="474" spans="1:2" ht="13" x14ac:dyDescent="0.15">
      <c r="A474" s="12"/>
      <c r="B474" s="10" t="s">
        <v>28</v>
      </c>
    </row>
    <row r="475" spans="1:2" ht="13" x14ac:dyDescent="0.15">
      <c r="A475" s="12"/>
      <c r="B475" s="10" t="s">
        <v>28</v>
      </c>
    </row>
    <row r="476" spans="1:2" ht="13" x14ac:dyDescent="0.15">
      <c r="A476" s="12"/>
      <c r="B476" s="10" t="s">
        <v>28</v>
      </c>
    </row>
    <row r="477" spans="1:2" ht="13" x14ac:dyDescent="0.15">
      <c r="A477" s="12"/>
      <c r="B477" s="10" t="s">
        <v>28</v>
      </c>
    </row>
    <row r="478" spans="1:2" ht="13" x14ac:dyDescent="0.15">
      <c r="A478" s="12"/>
      <c r="B478" s="10" t="s">
        <v>28</v>
      </c>
    </row>
    <row r="479" spans="1:2" ht="13" x14ac:dyDescent="0.15">
      <c r="A479" s="12"/>
      <c r="B479" s="10" t="s">
        <v>28</v>
      </c>
    </row>
    <row r="480" spans="1:2" ht="13" x14ac:dyDescent="0.15">
      <c r="A480" s="12"/>
      <c r="B480" s="10" t="s">
        <v>28</v>
      </c>
    </row>
    <row r="481" spans="1:2" ht="13" x14ac:dyDescent="0.15">
      <c r="A481" s="12"/>
      <c r="B481" s="10" t="s">
        <v>30</v>
      </c>
    </row>
    <row r="482" spans="1:2" ht="13" x14ac:dyDescent="0.15">
      <c r="A482" s="12"/>
      <c r="B482" s="10" t="s">
        <v>30</v>
      </c>
    </row>
    <row r="483" spans="1:2" ht="13" x14ac:dyDescent="0.15">
      <c r="A483" s="12"/>
      <c r="B483" s="10" t="s">
        <v>30</v>
      </c>
    </row>
    <row r="484" spans="1:2" ht="13" x14ac:dyDescent="0.15">
      <c r="A484" s="15"/>
      <c r="B484" s="10" t="s">
        <v>30</v>
      </c>
    </row>
    <row r="485" spans="1:2" ht="13" x14ac:dyDescent="0.15">
      <c r="A485" s="12"/>
      <c r="B485" s="10" t="s">
        <v>30</v>
      </c>
    </row>
    <row r="486" spans="1:2" ht="13" x14ac:dyDescent="0.15">
      <c r="A486" s="12"/>
      <c r="B486" s="10" t="s">
        <v>30</v>
      </c>
    </row>
    <row r="487" spans="1:2" ht="13" x14ac:dyDescent="0.15">
      <c r="A487" s="12"/>
      <c r="B487" s="10" t="s">
        <v>30</v>
      </c>
    </row>
    <row r="488" spans="1:2" ht="13" x14ac:dyDescent="0.15">
      <c r="A488" s="12"/>
      <c r="B488" s="10" t="s">
        <v>30</v>
      </c>
    </row>
    <row r="489" spans="1:2" ht="13" x14ac:dyDescent="0.15">
      <c r="A489" s="12"/>
      <c r="B489" s="10" t="s">
        <v>30</v>
      </c>
    </row>
    <row r="490" spans="1:2" ht="13" x14ac:dyDescent="0.15">
      <c r="A490" s="12"/>
      <c r="B490" s="10" t="s">
        <v>30</v>
      </c>
    </row>
    <row r="491" spans="1:2" ht="13" x14ac:dyDescent="0.15">
      <c r="A491" s="12"/>
      <c r="B491" s="10" t="s">
        <v>30</v>
      </c>
    </row>
    <row r="492" spans="1:2" ht="13" x14ac:dyDescent="0.15">
      <c r="A492" s="12"/>
      <c r="B492" s="10" t="s">
        <v>30</v>
      </c>
    </row>
    <row r="493" spans="1:2" ht="13" x14ac:dyDescent="0.15">
      <c r="A493" s="12"/>
      <c r="B493" s="10" t="s">
        <v>30</v>
      </c>
    </row>
    <row r="494" spans="1:2" ht="13" x14ac:dyDescent="0.15">
      <c r="A494" s="12"/>
      <c r="B494" s="10" t="s">
        <v>30</v>
      </c>
    </row>
    <row r="495" spans="1:2" ht="13" x14ac:dyDescent="0.15">
      <c r="A495" s="12"/>
      <c r="B495" s="10" t="s">
        <v>30</v>
      </c>
    </row>
    <row r="496" spans="1:2" ht="13" x14ac:dyDescent="0.15">
      <c r="A496" s="12"/>
      <c r="B496" s="10" t="s">
        <v>30</v>
      </c>
    </row>
    <row r="497" spans="1:2" ht="13" x14ac:dyDescent="0.15">
      <c r="A497" s="12"/>
      <c r="B497" s="10" t="s">
        <v>30</v>
      </c>
    </row>
    <row r="498" spans="1:2" ht="13" x14ac:dyDescent="0.15">
      <c r="A498" s="12"/>
      <c r="B498" s="10" t="s">
        <v>30</v>
      </c>
    </row>
    <row r="499" spans="1:2" ht="13" x14ac:dyDescent="0.15">
      <c r="A499" s="12"/>
      <c r="B499" s="10" t="s">
        <v>30</v>
      </c>
    </row>
    <row r="500" spans="1:2" ht="13" x14ac:dyDescent="0.15">
      <c r="A500" s="12"/>
      <c r="B500" s="10" t="s">
        <v>30</v>
      </c>
    </row>
    <row r="501" spans="1:2" ht="13" x14ac:dyDescent="0.15">
      <c r="A501" s="12"/>
      <c r="B501" s="10" t="s">
        <v>30</v>
      </c>
    </row>
    <row r="502" spans="1:2" ht="13" x14ac:dyDescent="0.15">
      <c r="A502" s="12"/>
      <c r="B502" s="10" t="s">
        <v>30</v>
      </c>
    </row>
    <row r="503" spans="1:2" ht="13" x14ac:dyDescent="0.15">
      <c r="A503" s="12"/>
      <c r="B503" s="10" t="s">
        <v>30</v>
      </c>
    </row>
    <row r="504" spans="1:2" ht="13" x14ac:dyDescent="0.15">
      <c r="A504" s="66"/>
      <c r="B504" s="31" t="s">
        <v>30</v>
      </c>
    </row>
    <row r="505" spans="1:2" ht="13" x14ac:dyDescent="0.15">
      <c r="A505" s="12"/>
      <c r="B505" s="10" t="s">
        <v>31</v>
      </c>
    </row>
    <row r="506" spans="1:2" ht="13" x14ac:dyDescent="0.15">
      <c r="A506" s="12"/>
      <c r="B506" s="10" t="s">
        <v>31</v>
      </c>
    </row>
    <row r="507" spans="1:2" ht="13" x14ac:dyDescent="0.15">
      <c r="A507" s="12"/>
      <c r="B507" s="10" t="s">
        <v>31</v>
      </c>
    </row>
    <row r="508" spans="1:2" ht="13" x14ac:dyDescent="0.15">
      <c r="A508" s="12"/>
      <c r="B508" s="10" t="s">
        <v>31</v>
      </c>
    </row>
    <row r="509" spans="1:2" ht="13" x14ac:dyDescent="0.15">
      <c r="A509" s="12"/>
      <c r="B509" s="10" t="s">
        <v>31</v>
      </c>
    </row>
    <row r="510" spans="1:2" ht="13" x14ac:dyDescent="0.15">
      <c r="A510" s="12"/>
      <c r="B510" s="10" t="s">
        <v>31</v>
      </c>
    </row>
    <row r="511" spans="1:2" ht="13" x14ac:dyDescent="0.15">
      <c r="A511" s="12"/>
      <c r="B511" s="10" t="s">
        <v>31</v>
      </c>
    </row>
    <row r="512" spans="1:2" ht="13" x14ac:dyDescent="0.15">
      <c r="A512" s="12"/>
      <c r="B512" s="10" t="s">
        <v>31</v>
      </c>
    </row>
    <row r="513" spans="1:2" ht="13" x14ac:dyDescent="0.15">
      <c r="A513" s="12"/>
      <c r="B513" s="10" t="s">
        <v>31</v>
      </c>
    </row>
    <row r="514" spans="1:2" ht="13" x14ac:dyDescent="0.15">
      <c r="A514" s="12"/>
      <c r="B514" s="10" t="s">
        <v>31</v>
      </c>
    </row>
    <row r="515" spans="1:2" ht="13" x14ac:dyDescent="0.15">
      <c r="A515" s="12"/>
      <c r="B515" s="10" t="s">
        <v>31</v>
      </c>
    </row>
    <row r="516" spans="1:2" ht="13" x14ac:dyDescent="0.15">
      <c r="A516" s="12"/>
      <c r="B516" s="10" t="s">
        <v>31</v>
      </c>
    </row>
    <row r="517" spans="1:2" ht="13" x14ac:dyDescent="0.15">
      <c r="A517" s="12"/>
      <c r="B517" s="10" t="s">
        <v>31</v>
      </c>
    </row>
    <row r="518" spans="1:2" ht="13" x14ac:dyDescent="0.15">
      <c r="A518" s="12"/>
      <c r="B518" s="10" t="s">
        <v>31</v>
      </c>
    </row>
    <row r="519" spans="1:2" ht="13" x14ac:dyDescent="0.15">
      <c r="A519" s="12"/>
      <c r="B519" s="10" t="s">
        <v>31</v>
      </c>
    </row>
    <row r="520" spans="1:2" ht="13" x14ac:dyDescent="0.15">
      <c r="A520" s="12"/>
      <c r="B520" s="10" t="s">
        <v>31</v>
      </c>
    </row>
    <row r="521" spans="1:2" ht="13" x14ac:dyDescent="0.15">
      <c r="A521" s="12"/>
      <c r="B521" s="10" t="s">
        <v>31</v>
      </c>
    </row>
    <row r="522" spans="1:2" ht="13" x14ac:dyDescent="0.15">
      <c r="A522" s="12"/>
      <c r="B522" s="10" t="s">
        <v>31</v>
      </c>
    </row>
    <row r="523" spans="1:2" ht="13" x14ac:dyDescent="0.15">
      <c r="A523" s="15"/>
      <c r="B523" s="10" t="s">
        <v>31</v>
      </c>
    </row>
    <row r="524" spans="1:2" ht="13" x14ac:dyDescent="0.15">
      <c r="A524" s="12"/>
      <c r="B524" s="10" t="s">
        <v>31</v>
      </c>
    </row>
    <row r="525" spans="1:2" ht="13" x14ac:dyDescent="0.15">
      <c r="A525" s="12"/>
      <c r="B525" s="10" t="s">
        <v>31</v>
      </c>
    </row>
    <row r="526" spans="1:2" ht="13" x14ac:dyDescent="0.15">
      <c r="A526" s="12"/>
      <c r="B526" s="10" t="s">
        <v>31</v>
      </c>
    </row>
    <row r="527" spans="1:2" ht="13" x14ac:dyDescent="0.15">
      <c r="A527" s="12"/>
      <c r="B527" s="10" t="s">
        <v>31</v>
      </c>
    </row>
    <row r="528" spans="1:2" ht="13" x14ac:dyDescent="0.15">
      <c r="A528" s="12"/>
      <c r="B528" s="10" t="s">
        <v>31</v>
      </c>
    </row>
    <row r="529" spans="1:2" ht="13" x14ac:dyDescent="0.15">
      <c r="A529" s="12"/>
      <c r="B529" s="10" t="s">
        <v>31</v>
      </c>
    </row>
    <row r="530" spans="1:2" ht="13" x14ac:dyDescent="0.15">
      <c r="A530" s="12"/>
      <c r="B530" s="10" t="s">
        <v>32</v>
      </c>
    </row>
    <row r="531" spans="1:2" ht="13" x14ac:dyDescent="0.15">
      <c r="A531" s="12"/>
      <c r="B531" s="10" t="s">
        <v>32</v>
      </c>
    </row>
    <row r="532" spans="1:2" ht="13" x14ac:dyDescent="0.15">
      <c r="A532" s="12"/>
      <c r="B532" s="10" t="s">
        <v>32</v>
      </c>
    </row>
    <row r="533" spans="1:2" ht="13" x14ac:dyDescent="0.15">
      <c r="A533" s="12"/>
      <c r="B533" s="10" t="s">
        <v>32</v>
      </c>
    </row>
    <row r="534" spans="1:2" ht="13" x14ac:dyDescent="0.15">
      <c r="A534" s="12"/>
      <c r="B534" s="10" t="s">
        <v>32</v>
      </c>
    </row>
    <row r="535" spans="1:2" ht="13" x14ac:dyDescent="0.15">
      <c r="A535" s="15"/>
      <c r="B535" s="10" t="s">
        <v>32</v>
      </c>
    </row>
    <row r="536" spans="1:2" ht="13" x14ac:dyDescent="0.15">
      <c r="A536" s="12"/>
      <c r="B536" s="10" t="s">
        <v>32</v>
      </c>
    </row>
    <row r="537" spans="1:2" ht="13" x14ac:dyDescent="0.15">
      <c r="A537" s="12"/>
      <c r="B537" s="10" t="s">
        <v>32</v>
      </c>
    </row>
    <row r="538" spans="1:2" ht="13" x14ac:dyDescent="0.15">
      <c r="A538" s="9"/>
      <c r="B538" s="10" t="s">
        <v>32</v>
      </c>
    </row>
    <row r="539" spans="1:2" ht="13" x14ac:dyDescent="0.15">
      <c r="A539" s="15"/>
      <c r="B539" s="10" t="s">
        <v>32</v>
      </c>
    </row>
    <row r="540" spans="1:2" ht="13" x14ac:dyDescent="0.15">
      <c r="A540" s="15"/>
      <c r="B540" s="10" t="s">
        <v>32</v>
      </c>
    </row>
    <row r="541" spans="1:2" ht="13" x14ac:dyDescent="0.15">
      <c r="A541" s="12"/>
      <c r="B541" s="10" t="s">
        <v>32</v>
      </c>
    </row>
    <row r="542" spans="1:2" ht="13" x14ac:dyDescent="0.15">
      <c r="A542" s="12"/>
      <c r="B542" s="10" t="s">
        <v>32</v>
      </c>
    </row>
    <row r="543" spans="1:2" ht="13" x14ac:dyDescent="0.15">
      <c r="A543" s="12"/>
      <c r="B543" s="10" t="s">
        <v>32</v>
      </c>
    </row>
    <row r="544" spans="1:2" ht="13" x14ac:dyDescent="0.15">
      <c r="A544" s="9"/>
      <c r="B544" s="10" t="s">
        <v>32</v>
      </c>
    </row>
    <row r="545" spans="1:2" ht="13" x14ac:dyDescent="0.15">
      <c r="A545" s="12"/>
      <c r="B545" s="10" t="s">
        <v>32</v>
      </c>
    </row>
    <row r="546" spans="1:2" ht="13" x14ac:dyDescent="0.15">
      <c r="A546" s="12"/>
      <c r="B546" s="10" t="s">
        <v>32</v>
      </c>
    </row>
    <row r="547" spans="1:2" ht="13" x14ac:dyDescent="0.15">
      <c r="A547" s="12"/>
      <c r="B547" s="10" t="s">
        <v>32</v>
      </c>
    </row>
    <row r="548" spans="1:2" ht="13" x14ac:dyDescent="0.15">
      <c r="A548" s="12"/>
      <c r="B548" s="10" t="s">
        <v>32</v>
      </c>
    </row>
    <row r="549" spans="1:2" ht="13" x14ac:dyDescent="0.15">
      <c r="A549" s="9"/>
      <c r="B549" s="10" t="s">
        <v>32</v>
      </c>
    </row>
    <row r="550" spans="1:2" ht="13" x14ac:dyDescent="0.15">
      <c r="A550" s="9"/>
      <c r="B550" s="10" t="s">
        <v>32</v>
      </c>
    </row>
    <row r="551" spans="1:2" ht="13" x14ac:dyDescent="0.15">
      <c r="A551" s="12"/>
      <c r="B551" s="10" t="s">
        <v>32</v>
      </c>
    </row>
    <row r="552" spans="1:2" ht="13" x14ac:dyDescent="0.15">
      <c r="A552" s="12"/>
      <c r="B552" s="10" t="s">
        <v>32</v>
      </c>
    </row>
    <row r="553" spans="1:2" ht="13" x14ac:dyDescent="0.15">
      <c r="A553" s="12"/>
      <c r="B553" s="10" t="s">
        <v>33</v>
      </c>
    </row>
    <row r="554" spans="1:2" ht="13" x14ac:dyDescent="0.15">
      <c r="A554" s="12"/>
      <c r="B554" s="10" t="s">
        <v>33</v>
      </c>
    </row>
    <row r="555" spans="1:2" ht="13" x14ac:dyDescent="0.15">
      <c r="A555" s="12"/>
      <c r="B555" s="10" t="s">
        <v>33</v>
      </c>
    </row>
    <row r="556" spans="1:2" ht="13" x14ac:dyDescent="0.15">
      <c r="A556" s="12"/>
      <c r="B556" s="10" t="s">
        <v>33</v>
      </c>
    </row>
    <row r="557" spans="1:2" ht="13" x14ac:dyDescent="0.15">
      <c r="A557" s="9"/>
      <c r="B557" s="10" t="s">
        <v>33</v>
      </c>
    </row>
    <row r="558" spans="1:2" ht="13" x14ac:dyDescent="0.15">
      <c r="A558" s="12"/>
      <c r="B558" s="10" t="s">
        <v>33</v>
      </c>
    </row>
    <row r="559" spans="1:2" ht="13" x14ac:dyDescent="0.15">
      <c r="A559" s="12"/>
      <c r="B559" s="10" t="s">
        <v>33</v>
      </c>
    </row>
    <row r="560" spans="1:2" ht="13" x14ac:dyDescent="0.15">
      <c r="A560" s="12"/>
      <c r="B560" s="10" t="s">
        <v>33</v>
      </c>
    </row>
    <row r="561" spans="1:2" ht="13" x14ac:dyDescent="0.15">
      <c r="A561" s="9"/>
      <c r="B561" s="10" t="s">
        <v>33</v>
      </c>
    </row>
    <row r="562" spans="1:2" ht="13" x14ac:dyDescent="0.15">
      <c r="A562" s="12"/>
      <c r="B562" s="10" t="s">
        <v>33</v>
      </c>
    </row>
    <row r="563" spans="1:2" ht="13" x14ac:dyDescent="0.15">
      <c r="A563" s="9"/>
      <c r="B563" s="10" t="s">
        <v>33</v>
      </c>
    </row>
    <row r="564" spans="1:2" ht="13" x14ac:dyDescent="0.15">
      <c r="A564" s="9"/>
      <c r="B564" s="10" t="s">
        <v>33</v>
      </c>
    </row>
    <row r="565" spans="1:2" ht="13" x14ac:dyDescent="0.15">
      <c r="A565" s="12"/>
      <c r="B565" s="10" t="s">
        <v>33</v>
      </c>
    </row>
    <row r="566" spans="1:2" ht="13" x14ac:dyDescent="0.15">
      <c r="A566" s="12"/>
      <c r="B566" s="10" t="s">
        <v>33</v>
      </c>
    </row>
    <row r="567" spans="1:2" ht="13" x14ac:dyDescent="0.15">
      <c r="A567" s="12"/>
      <c r="B567" s="10" t="s">
        <v>33</v>
      </c>
    </row>
    <row r="568" spans="1:2" ht="13" x14ac:dyDescent="0.15">
      <c r="A568" s="12"/>
      <c r="B568" s="10" t="s">
        <v>33</v>
      </c>
    </row>
    <row r="569" spans="1:2" ht="13" x14ac:dyDescent="0.15">
      <c r="A569" s="12"/>
      <c r="B569" s="10" t="s">
        <v>33</v>
      </c>
    </row>
    <row r="570" spans="1:2" ht="13" x14ac:dyDescent="0.15">
      <c r="A570" s="12"/>
      <c r="B570" s="10" t="s">
        <v>33</v>
      </c>
    </row>
    <row r="571" spans="1:2" ht="13" x14ac:dyDescent="0.15">
      <c r="A571" s="12"/>
      <c r="B571" s="10" t="s">
        <v>33</v>
      </c>
    </row>
    <row r="572" spans="1:2" ht="13" x14ac:dyDescent="0.15">
      <c r="A572" s="12"/>
      <c r="B572" s="10" t="s">
        <v>33</v>
      </c>
    </row>
    <row r="573" spans="1:2" ht="13" x14ac:dyDescent="0.15">
      <c r="A573" s="12"/>
      <c r="B573" s="10" t="s">
        <v>33</v>
      </c>
    </row>
    <row r="574" spans="1:2" ht="13" x14ac:dyDescent="0.15">
      <c r="A574" s="12"/>
      <c r="B574" s="10" t="s">
        <v>33</v>
      </c>
    </row>
    <row r="575" spans="1:2" ht="13" x14ac:dyDescent="0.15">
      <c r="A575" s="12"/>
      <c r="B575" s="10" t="s">
        <v>33</v>
      </c>
    </row>
    <row r="576" spans="1:2" ht="13" x14ac:dyDescent="0.15">
      <c r="A576" s="12"/>
      <c r="B576" s="10" t="s">
        <v>33</v>
      </c>
    </row>
    <row r="577" spans="1:2" ht="13" x14ac:dyDescent="0.15">
      <c r="A577" s="12"/>
      <c r="B577" s="10" t="s">
        <v>33</v>
      </c>
    </row>
    <row r="578" spans="1:2" ht="13" x14ac:dyDescent="0.15">
      <c r="A578" s="87"/>
      <c r="B578" s="31"/>
    </row>
  </sheetData>
  <autoFilter ref="A2:F578" xr:uid="{00000000-0009-0000-0000-00000A000000}">
    <sortState xmlns:xlrd2="http://schemas.microsoft.com/office/spreadsheetml/2017/richdata2" ref="A2:F578">
      <sortCondition ref="B2:B578"/>
    </sortState>
  </autoFilter>
  <conditionalFormatting sqref="C1:E1001">
    <cfRule type="cellIs" dxfId="27" priority="1" operator="equal">
      <formula>1</formula>
    </cfRule>
  </conditionalFormatting>
  <conditionalFormatting sqref="C1:E1001">
    <cfRule type="cellIs" dxfId="26" priority="2" operator="equal">
      <formula>1.5</formula>
    </cfRule>
  </conditionalFormatting>
  <conditionalFormatting sqref="C1:E1001">
    <cfRule type="cellIs" dxfId="25" priority="3" operator="equal">
      <formula>2</formula>
    </cfRule>
  </conditionalFormatting>
  <conditionalFormatting sqref="C1:E1001">
    <cfRule type="cellIs" dxfId="24" priority="4" operator="equal">
      <formula>2.5</formula>
    </cfRule>
  </conditionalFormatting>
  <conditionalFormatting sqref="C1:E1001">
    <cfRule type="cellIs" dxfId="23" priority="5" operator="equal">
      <formula>3</formula>
    </cfRule>
  </conditionalFormatting>
  <conditionalFormatting sqref="C1:E1001">
    <cfRule type="cellIs" dxfId="22" priority="6" operator="equal">
      <formula>3.5</formula>
    </cfRule>
  </conditionalFormatting>
  <conditionalFormatting sqref="C1:E1001">
    <cfRule type="cellIs" dxfId="21" priority="7" operator="equal">
      <formula>4</formula>
    </cfRule>
  </conditionalFormatting>
  <printOptions horizontalCentered="1" gridLines="1"/>
  <pageMargins left="0.7" right="0.7" top="0.75" bottom="0.75" header="0" footer="0"/>
  <pageSetup fitToHeight="0" pageOrder="overThenDown" orientation="portrait" cellComments="atEnd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O58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2.6640625" defaultRowHeight="15.75" customHeight="1" x14ac:dyDescent="0.15"/>
  <cols>
    <col min="1" max="1" width="32" customWidth="1"/>
    <col min="2" max="2" width="18.1640625" customWidth="1"/>
    <col min="9" max="9" width="15.83203125" customWidth="1"/>
    <col min="11" max="11" width="15.83203125" customWidth="1"/>
    <col min="13" max="13" width="15.83203125" customWidth="1"/>
  </cols>
  <sheetData>
    <row r="1" spans="1:15" ht="15.75" customHeight="1" x14ac:dyDescent="0.15">
      <c r="A1" s="44" t="s">
        <v>84</v>
      </c>
      <c r="B1" s="72" t="s">
        <v>1</v>
      </c>
      <c r="C1" s="3" t="s">
        <v>2</v>
      </c>
      <c r="D1" s="45" t="s">
        <v>59</v>
      </c>
      <c r="E1" s="4"/>
      <c r="F1" s="4"/>
    </row>
    <row r="2" spans="1:15" ht="15.75" customHeight="1" x14ac:dyDescent="0.15">
      <c r="A2" s="73" t="s">
        <v>3</v>
      </c>
      <c r="B2" s="74" t="s">
        <v>4</v>
      </c>
      <c r="C2" s="4" t="s">
        <v>60</v>
      </c>
      <c r="D2" s="4" t="s">
        <v>61</v>
      </c>
      <c r="E2" s="4" t="s">
        <v>62</v>
      </c>
      <c r="F2" s="4"/>
    </row>
    <row r="3" spans="1:15" ht="15.75" customHeight="1" x14ac:dyDescent="0.15">
      <c r="A3" s="9"/>
      <c r="B3" s="31" t="s">
        <v>7</v>
      </c>
    </row>
    <row r="4" spans="1:15" ht="15.75" customHeight="1" x14ac:dyDescent="0.15">
      <c r="A4" s="9"/>
      <c r="B4" s="10" t="s">
        <v>7</v>
      </c>
    </row>
    <row r="5" spans="1:15" ht="15.75" customHeight="1" x14ac:dyDescent="0.15">
      <c r="A5" s="12"/>
      <c r="B5" s="10" t="s">
        <v>7</v>
      </c>
      <c r="H5" s="31"/>
      <c r="I5" s="46" t="s">
        <v>60</v>
      </c>
      <c r="J5" s="47"/>
      <c r="K5" s="48" t="s">
        <v>61</v>
      </c>
      <c r="L5" s="49"/>
      <c r="M5" s="50" t="s">
        <v>62</v>
      </c>
      <c r="N5" s="51"/>
      <c r="O5" s="52"/>
    </row>
    <row r="6" spans="1:15" ht="15.75" customHeight="1" x14ac:dyDescent="0.15">
      <c r="A6" s="12"/>
      <c r="B6" s="10" t="s">
        <v>7</v>
      </c>
      <c r="H6" s="52"/>
      <c r="I6" s="53" t="s">
        <v>63</v>
      </c>
      <c r="J6" s="53" t="s">
        <v>64</v>
      </c>
      <c r="K6" s="53" t="s">
        <v>63</v>
      </c>
      <c r="L6" s="53" t="s">
        <v>64</v>
      </c>
      <c r="M6" s="53" t="s">
        <v>63</v>
      </c>
      <c r="N6" s="53" t="s">
        <v>64</v>
      </c>
      <c r="O6" s="53" t="s">
        <v>65</v>
      </c>
    </row>
    <row r="7" spans="1:15" ht="15.75" customHeight="1" x14ac:dyDescent="0.15">
      <c r="A7" s="12"/>
      <c r="B7" s="10" t="s">
        <v>7</v>
      </c>
      <c r="H7" s="53" t="s">
        <v>66</v>
      </c>
      <c r="I7" s="54">
        <f>COUNTIF(C:C,"1")+COUNTIF(C:C,"1.5")</f>
        <v>0</v>
      </c>
      <c r="J7" s="55" t="e">
        <f>I7/I11</f>
        <v>#DIV/0!</v>
      </c>
      <c r="K7" s="54">
        <f>COUNTIF(D:D,"1")+COUNTIF(D:D,"1.5")</f>
        <v>0</v>
      </c>
      <c r="L7" s="55" t="e">
        <f>K7/K11</f>
        <v>#DIV/0!</v>
      </c>
      <c r="M7" s="54">
        <f>COUNTIF(E:E,"1")+COUNTIF(E:E,"1.5")</f>
        <v>0</v>
      </c>
      <c r="N7" s="56" t="e">
        <f>M7/M11</f>
        <v>#DIV/0!</v>
      </c>
      <c r="O7" s="57" t="e">
        <f t="shared" ref="O7:O10" ca="1" si="0">MINUS(N7,L7)</f>
        <v>#NAME?</v>
      </c>
    </row>
    <row r="8" spans="1:15" ht="15.75" customHeight="1" x14ac:dyDescent="0.15">
      <c r="A8" s="12"/>
      <c r="B8" s="10" t="s">
        <v>7</v>
      </c>
      <c r="H8" s="53" t="s">
        <v>67</v>
      </c>
      <c r="I8" s="58">
        <f>COUNTIF(C:C,"2")+COUNTIF(C:C,"2.5")</f>
        <v>0</v>
      </c>
      <c r="J8" s="59" t="e">
        <f>I8/I11</f>
        <v>#DIV/0!</v>
      </c>
      <c r="K8" s="54">
        <f>COUNTIF(D:D,"2")+COUNTIF(D:D,"2.5")</f>
        <v>0</v>
      </c>
      <c r="L8" s="55" t="e">
        <f>K8/K11</f>
        <v>#DIV/0!</v>
      </c>
      <c r="M8" s="54">
        <f>COUNTIF(E:E,"2")+COUNTIF(E:E,"2.5")</f>
        <v>0</v>
      </c>
      <c r="N8" s="56" t="e">
        <f>M8/M11</f>
        <v>#DIV/0!</v>
      </c>
      <c r="O8" s="57" t="e">
        <f t="shared" ca="1" si="0"/>
        <v>#NAME?</v>
      </c>
    </row>
    <row r="9" spans="1:15" ht="15.75" customHeight="1" x14ac:dyDescent="0.15">
      <c r="A9" s="12"/>
      <c r="B9" s="10" t="s">
        <v>7</v>
      </c>
      <c r="H9" s="53" t="s">
        <v>68</v>
      </c>
      <c r="I9" s="58">
        <f>COUNTIF(C:C,"3")+COUNTIF(C:C,"3.5")</f>
        <v>0</v>
      </c>
      <c r="J9" s="59" t="e">
        <f>I9/I11</f>
        <v>#DIV/0!</v>
      </c>
      <c r="K9" s="54">
        <f>COUNTIF(D:D,"3")+COUNTIF(D:D,"3.5")</f>
        <v>0</v>
      </c>
      <c r="L9" s="55" t="e">
        <f>K9/K11</f>
        <v>#DIV/0!</v>
      </c>
      <c r="M9" s="54">
        <f>COUNTIF(E:E,"3")+COUNTIF(E:E,"3.5")</f>
        <v>0</v>
      </c>
      <c r="N9" s="56" t="e">
        <f>M9/M11</f>
        <v>#DIV/0!</v>
      </c>
      <c r="O9" s="57" t="e">
        <f t="shared" ca="1" si="0"/>
        <v>#NAME?</v>
      </c>
    </row>
    <row r="10" spans="1:15" ht="15.75" customHeight="1" x14ac:dyDescent="0.15">
      <c r="A10" s="12"/>
      <c r="B10" s="10" t="s">
        <v>7</v>
      </c>
      <c r="H10" s="53" t="s">
        <v>69</v>
      </c>
      <c r="I10" s="54">
        <f>COUNTIF(C:C,"4")</f>
        <v>0</v>
      </c>
      <c r="J10" s="55" t="e">
        <f>I10/I11</f>
        <v>#DIV/0!</v>
      </c>
      <c r="K10" s="54">
        <f>COUNTIF(D:D,"4")</f>
        <v>0</v>
      </c>
      <c r="L10" s="55" t="e">
        <f>K10/K11</f>
        <v>#DIV/0!</v>
      </c>
      <c r="M10" s="54">
        <f>COUNTIF(E:E,"4")</f>
        <v>0</v>
      </c>
      <c r="N10" s="56" t="e">
        <f>M10/M11</f>
        <v>#DIV/0!</v>
      </c>
      <c r="O10" s="57" t="e">
        <f t="shared" ca="1" si="0"/>
        <v>#NAME?</v>
      </c>
    </row>
    <row r="11" spans="1:15" ht="15.75" customHeight="1" x14ac:dyDescent="0.15">
      <c r="A11" s="12"/>
      <c r="B11" s="10" t="s">
        <v>7</v>
      </c>
      <c r="H11" s="31" t="s">
        <v>70</v>
      </c>
      <c r="I11" s="37">
        <f t="shared" ref="I11:N11" si="1">SUM(I7:I10)</f>
        <v>0</v>
      </c>
      <c r="J11" s="38" t="e">
        <f t="shared" si="1"/>
        <v>#DIV/0!</v>
      </c>
      <c r="K11" s="60">
        <f t="shared" si="1"/>
        <v>0</v>
      </c>
      <c r="L11" s="38" t="e">
        <f t="shared" si="1"/>
        <v>#DIV/0!</v>
      </c>
      <c r="M11" s="60">
        <f t="shared" si="1"/>
        <v>0</v>
      </c>
      <c r="N11" s="85" t="e">
        <f t="shared" si="1"/>
        <v>#DIV/0!</v>
      </c>
      <c r="O11" s="31"/>
    </row>
    <row r="12" spans="1:15" ht="15.75" customHeight="1" x14ac:dyDescent="0.15">
      <c r="A12" s="12"/>
      <c r="B12" s="10" t="s">
        <v>7</v>
      </c>
    </row>
    <row r="13" spans="1:15" ht="15.75" customHeight="1" x14ac:dyDescent="0.15">
      <c r="A13" s="12"/>
      <c r="B13" s="10" t="s">
        <v>7</v>
      </c>
    </row>
    <row r="14" spans="1:15" ht="15.75" customHeight="1" x14ac:dyDescent="0.15">
      <c r="A14" s="12"/>
      <c r="B14" s="10" t="s">
        <v>7</v>
      </c>
    </row>
    <row r="15" spans="1:15" ht="15.75" customHeight="1" x14ac:dyDescent="0.15">
      <c r="A15" s="12"/>
      <c r="B15" s="10" t="s">
        <v>7</v>
      </c>
    </row>
    <row r="16" spans="1:15" ht="15.75" customHeight="1" x14ac:dyDescent="0.15">
      <c r="A16" s="12"/>
      <c r="B16" s="10" t="s">
        <v>7</v>
      </c>
    </row>
    <row r="17" spans="1:2" ht="15.75" customHeight="1" x14ac:dyDescent="0.15">
      <c r="A17" s="9"/>
      <c r="B17" s="10" t="s">
        <v>7</v>
      </c>
    </row>
    <row r="18" spans="1:2" ht="15.75" customHeight="1" x14ac:dyDescent="0.15">
      <c r="A18" s="12"/>
      <c r="B18" s="10" t="s">
        <v>7</v>
      </c>
    </row>
    <row r="19" spans="1:2" ht="15.75" customHeight="1" x14ac:dyDescent="0.15">
      <c r="A19" s="12"/>
      <c r="B19" s="10" t="s">
        <v>7</v>
      </c>
    </row>
    <row r="20" spans="1:2" ht="15.75" customHeight="1" x14ac:dyDescent="0.15">
      <c r="A20" s="12"/>
      <c r="B20" s="10" t="s">
        <v>7</v>
      </c>
    </row>
    <row r="21" spans="1:2" ht="15.75" customHeight="1" x14ac:dyDescent="0.15">
      <c r="A21" s="9"/>
      <c r="B21" s="10" t="s">
        <v>7</v>
      </c>
    </row>
    <row r="22" spans="1:2" ht="15.75" customHeight="1" x14ac:dyDescent="0.15">
      <c r="A22" s="12"/>
      <c r="B22" s="10" t="s">
        <v>7</v>
      </c>
    </row>
    <row r="23" spans="1:2" ht="15.75" customHeight="1" x14ac:dyDescent="0.15">
      <c r="A23" s="12"/>
      <c r="B23" s="10" t="s">
        <v>7</v>
      </c>
    </row>
    <row r="24" spans="1:2" ht="15.75" customHeight="1" x14ac:dyDescent="0.15">
      <c r="A24" s="12"/>
      <c r="B24" s="10" t="s">
        <v>7</v>
      </c>
    </row>
    <row r="25" spans="1:2" ht="15.75" customHeight="1" x14ac:dyDescent="0.15">
      <c r="A25" s="9"/>
      <c r="B25" s="10" t="s">
        <v>7</v>
      </c>
    </row>
    <row r="26" spans="1:2" ht="15.75" customHeight="1" x14ac:dyDescent="0.15">
      <c r="A26" s="9"/>
      <c r="B26" s="10" t="s">
        <v>8</v>
      </c>
    </row>
    <row r="27" spans="1:2" ht="15.75" customHeight="1" x14ac:dyDescent="0.15">
      <c r="A27" s="12"/>
      <c r="B27" s="10" t="s">
        <v>8</v>
      </c>
    </row>
    <row r="28" spans="1:2" ht="15.75" customHeight="1" x14ac:dyDescent="0.15">
      <c r="A28" s="12"/>
      <c r="B28" s="10" t="s">
        <v>8</v>
      </c>
    </row>
    <row r="29" spans="1:2" ht="15.75" customHeight="1" x14ac:dyDescent="0.15">
      <c r="A29" s="12"/>
      <c r="B29" s="10" t="s">
        <v>8</v>
      </c>
    </row>
    <row r="30" spans="1:2" ht="15.75" customHeight="1" x14ac:dyDescent="0.15">
      <c r="A30" s="12"/>
      <c r="B30" s="10" t="s">
        <v>8</v>
      </c>
    </row>
    <row r="31" spans="1:2" ht="15.75" customHeight="1" x14ac:dyDescent="0.15">
      <c r="A31" s="12"/>
      <c r="B31" s="10" t="s">
        <v>8</v>
      </c>
    </row>
    <row r="32" spans="1:2" ht="15.75" customHeight="1" x14ac:dyDescent="0.15">
      <c r="A32" s="12"/>
      <c r="B32" s="10" t="s">
        <v>8</v>
      </c>
    </row>
    <row r="33" spans="1:2" ht="15.75" customHeight="1" x14ac:dyDescent="0.15">
      <c r="A33" s="15"/>
      <c r="B33" s="10" t="s">
        <v>8</v>
      </c>
    </row>
    <row r="34" spans="1:2" ht="15.75" customHeight="1" x14ac:dyDescent="0.15">
      <c r="A34" s="12"/>
      <c r="B34" s="10" t="s">
        <v>8</v>
      </c>
    </row>
    <row r="35" spans="1:2" ht="15.75" customHeight="1" x14ac:dyDescent="0.15">
      <c r="A35" s="12"/>
      <c r="B35" s="10" t="s">
        <v>8</v>
      </c>
    </row>
    <row r="36" spans="1:2" ht="15.75" customHeight="1" x14ac:dyDescent="0.15">
      <c r="A36" s="12"/>
      <c r="B36" s="10" t="s">
        <v>8</v>
      </c>
    </row>
    <row r="37" spans="1:2" ht="15.75" customHeight="1" x14ac:dyDescent="0.15">
      <c r="A37" s="12"/>
      <c r="B37" s="10" t="s">
        <v>8</v>
      </c>
    </row>
    <row r="38" spans="1:2" ht="15.75" customHeight="1" x14ac:dyDescent="0.15">
      <c r="A38" s="12"/>
      <c r="B38" s="10" t="s">
        <v>8</v>
      </c>
    </row>
    <row r="39" spans="1:2" ht="15.75" customHeight="1" x14ac:dyDescent="0.15">
      <c r="A39" s="15"/>
      <c r="B39" s="10" t="s">
        <v>8</v>
      </c>
    </row>
    <row r="40" spans="1:2" ht="15.75" customHeight="1" x14ac:dyDescent="0.15">
      <c r="A40" s="15"/>
      <c r="B40" s="10" t="s">
        <v>8</v>
      </c>
    </row>
    <row r="41" spans="1:2" ht="15.75" customHeight="1" x14ac:dyDescent="0.15">
      <c r="A41" s="12"/>
      <c r="B41" s="10" t="s">
        <v>8</v>
      </c>
    </row>
    <row r="42" spans="1:2" ht="15.75" customHeight="1" x14ac:dyDescent="0.15">
      <c r="A42" s="12"/>
      <c r="B42" s="10" t="s">
        <v>8</v>
      </c>
    </row>
    <row r="43" spans="1:2" ht="15.75" customHeight="1" x14ac:dyDescent="0.15">
      <c r="A43" s="12"/>
      <c r="B43" s="10" t="s">
        <v>8</v>
      </c>
    </row>
    <row r="44" spans="1:2" ht="15.75" customHeight="1" x14ac:dyDescent="0.15">
      <c r="A44" s="12"/>
      <c r="B44" s="10" t="s">
        <v>8</v>
      </c>
    </row>
    <row r="45" spans="1:2" ht="15.75" customHeight="1" x14ac:dyDescent="0.15">
      <c r="A45" s="9"/>
      <c r="B45" s="10" t="s">
        <v>8</v>
      </c>
    </row>
    <row r="46" spans="1:2" ht="15.75" customHeight="1" x14ac:dyDescent="0.15">
      <c r="A46" s="12"/>
      <c r="B46" s="10" t="s">
        <v>8</v>
      </c>
    </row>
    <row r="47" spans="1:2" ht="15.75" customHeight="1" x14ac:dyDescent="0.15">
      <c r="A47" s="9"/>
      <c r="B47" s="10" t="s">
        <v>8</v>
      </c>
    </row>
    <row r="48" spans="1:2" ht="15.75" customHeight="1" x14ac:dyDescent="0.15">
      <c r="A48" s="12"/>
      <c r="B48" s="10" t="s">
        <v>8</v>
      </c>
    </row>
    <row r="49" spans="1:2" ht="15.75" customHeight="1" x14ac:dyDescent="0.15">
      <c r="A49" s="9"/>
      <c r="B49" s="10" t="s">
        <v>8</v>
      </c>
    </row>
    <row r="50" spans="1:2" ht="15.75" customHeight="1" x14ac:dyDescent="0.15">
      <c r="A50" s="12"/>
      <c r="B50" s="10" t="s">
        <v>8</v>
      </c>
    </row>
    <row r="51" spans="1:2" ht="15.75" customHeight="1" x14ac:dyDescent="0.15">
      <c r="A51" s="12"/>
      <c r="B51" s="10" t="s">
        <v>10</v>
      </c>
    </row>
    <row r="52" spans="1:2" ht="15.75" customHeight="1" x14ac:dyDescent="0.15">
      <c r="A52" s="12"/>
      <c r="B52" s="10" t="s">
        <v>10</v>
      </c>
    </row>
    <row r="53" spans="1:2" ht="15.75" customHeight="1" x14ac:dyDescent="0.15">
      <c r="A53" s="12"/>
      <c r="B53" s="10" t="s">
        <v>10</v>
      </c>
    </row>
    <row r="54" spans="1:2" ht="15.75" customHeight="1" x14ac:dyDescent="0.15">
      <c r="A54" s="12"/>
      <c r="B54" s="10" t="s">
        <v>10</v>
      </c>
    </row>
    <row r="55" spans="1:2" ht="13" x14ac:dyDescent="0.15">
      <c r="A55" s="12"/>
      <c r="B55" s="10" t="s">
        <v>10</v>
      </c>
    </row>
    <row r="56" spans="1:2" ht="13" x14ac:dyDescent="0.15">
      <c r="A56" s="12"/>
      <c r="B56" s="10" t="s">
        <v>10</v>
      </c>
    </row>
    <row r="57" spans="1:2" ht="13" x14ac:dyDescent="0.15">
      <c r="A57" s="12"/>
      <c r="B57" s="10" t="s">
        <v>10</v>
      </c>
    </row>
    <row r="58" spans="1:2" ht="13" x14ac:dyDescent="0.15">
      <c r="A58" s="12"/>
      <c r="B58" s="10" t="s">
        <v>10</v>
      </c>
    </row>
    <row r="59" spans="1:2" ht="13" x14ac:dyDescent="0.15">
      <c r="A59" s="12"/>
      <c r="B59" s="10" t="s">
        <v>10</v>
      </c>
    </row>
    <row r="60" spans="1:2" ht="13" x14ac:dyDescent="0.15">
      <c r="A60" s="12"/>
      <c r="B60" s="10" t="s">
        <v>10</v>
      </c>
    </row>
    <row r="61" spans="1:2" ht="13" x14ac:dyDescent="0.15">
      <c r="A61" s="15"/>
      <c r="B61" s="10" t="s">
        <v>10</v>
      </c>
    </row>
    <row r="62" spans="1:2" ht="13" x14ac:dyDescent="0.15">
      <c r="A62" s="12"/>
      <c r="B62" s="10" t="s">
        <v>10</v>
      </c>
    </row>
    <row r="63" spans="1:2" ht="13" x14ac:dyDescent="0.15">
      <c r="A63" s="12"/>
      <c r="B63" s="10" t="s">
        <v>10</v>
      </c>
    </row>
    <row r="64" spans="1:2" ht="13" x14ac:dyDescent="0.15">
      <c r="A64" s="12"/>
      <c r="B64" s="10" t="s">
        <v>10</v>
      </c>
    </row>
    <row r="65" spans="1:2" ht="13" x14ac:dyDescent="0.15">
      <c r="A65" s="12"/>
      <c r="B65" s="10" t="s">
        <v>10</v>
      </c>
    </row>
    <row r="66" spans="1:2" ht="13" x14ac:dyDescent="0.15">
      <c r="A66" s="12"/>
      <c r="B66" s="10" t="s">
        <v>10</v>
      </c>
    </row>
    <row r="67" spans="1:2" ht="13" x14ac:dyDescent="0.15">
      <c r="A67" s="12"/>
      <c r="B67" s="10" t="s">
        <v>10</v>
      </c>
    </row>
    <row r="68" spans="1:2" ht="13" x14ac:dyDescent="0.15">
      <c r="A68" s="12"/>
      <c r="B68" s="10" t="s">
        <v>10</v>
      </c>
    </row>
    <row r="69" spans="1:2" ht="13" x14ac:dyDescent="0.15">
      <c r="A69" s="12"/>
      <c r="B69" s="10" t="s">
        <v>10</v>
      </c>
    </row>
    <row r="70" spans="1:2" ht="13" x14ac:dyDescent="0.15">
      <c r="A70" s="12"/>
      <c r="B70" s="10" t="s">
        <v>10</v>
      </c>
    </row>
    <row r="71" spans="1:2" ht="13" x14ac:dyDescent="0.15">
      <c r="A71" s="12"/>
      <c r="B71" s="10" t="s">
        <v>10</v>
      </c>
    </row>
    <row r="72" spans="1:2" ht="13" x14ac:dyDescent="0.15">
      <c r="A72" s="12"/>
      <c r="B72" s="10" t="s">
        <v>10</v>
      </c>
    </row>
    <row r="73" spans="1:2" ht="13" x14ac:dyDescent="0.15">
      <c r="A73" s="12"/>
      <c r="B73" s="10" t="s">
        <v>10</v>
      </c>
    </row>
    <row r="74" spans="1:2" ht="13" x14ac:dyDescent="0.15">
      <c r="A74" s="12"/>
      <c r="B74" s="10" t="s">
        <v>11</v>
      </c>
    </row>
    <row r="75" spans="1:2" ht="13" x14ac:dyDescent="0.15">
      <c r="A75" s="12"/>
      <c r="B75" s="10" t="s">
        <v>11</v>
      </c>
    </row>
    <row r="76" spans="1:2" ht="13" x14ac:dyDescent="0.15">
      <c r="A76" s="12"/>
      <c r="B76" s="10" t="s">
        <v>11</v>
      </c>
    </row>
    <row r="77" spans="1:2" ht="13" x14ac:dyDescent="0.15">
      <c r="A77" s="12"/>
      <c r="B77" s="10" t="s">
        <v>11</v>
      </c>
    </row>
    <row r="78" spans="1:2" ht="13" x14ac:dyDescent="0.15">
      <c r="A78" s="12"/>
      <c r="B78" s="10" t="s">
        <v>11</v>
      </c>
    </row>
    <row r="79" spans="1:2" ht="13" x14ac:dyDescent="0.15">
      <c r="A79" s="12"/>
      <c r="B79" s="10" t="s">
        <v>11</v>
      </c>
    </row>
    <row r="80" spans="1:2" ht="13" x14ac:dyDescent="0.15">
      <c r="A80" s="12"/>
      <c r="B80" s="10" t="s">
        <v>11</v>
      </c>
    </row>
    <row r="81" spans="1:2" ht="13" x14ac:dyDescent="0.15">
      <c r="A81" s="12"/>
      <c r="B81" s="10" t="s">
        <v>11</v>
      </c>
    </row>
    <row r="82" spans="1:2" ht="13" x14ac:dyDescent="0.15">
      <c r="A82" s="12"/>
      <c r="B82" s="10" t="s">
        <v>11</v>
      </c>
    </row>
    <row r="83" spans="1:2" ht="13" x14ac:dyDescent="0.15">
      <c r="A83" s="12"/>
      <c r="B83" s="10" t="s">
        <v>11</v>
      </c>
    </row>
    <row r="84" spans="1:2" ht="13" x14ac:dyDescent="0.15">
      <c r="A84" s="12"/>
      <c r="B84" s="10" t="s">
        <v>11</v>
      </c>
    </row>
    <row r="85" spans="1:2" ht="13" x14ac:dyDescent="0.15">
      <c r="A85" s="12"/>
      <c r="B85" s="10" t="s">
        <v>11</v>
      </c>
    </row>
    <row r="86" spans="1:2" ht="13" x14ac:dyDescent="0.15">
      <c r="A86" s="12"/>
      <c r="B86" s="10" t="s">
        <v>11</v>
      </c>
    </row>
    <row r="87" spans="1:2" ht="13" x14ac:dyDescent="0.15">
      <c r="A87" s="12"/>
      <c r="B87" s="10" t="s">
        <v>11</v>
      </c>
    </row>
    <row r="88" spans="1:2" ht="13" x14ac:dyDescent="0.15">
      <c r="A88" s="12"/>
      <c r="B88" s="10" t="s">
        <v>11</v>
      </c>
    </row>
    <row r="89" spans="1:2" ht="13" x14ac:dyDescent="0.15">
      <c r="A89" s="12"/>
      <c r="B89" s="10" t="s">
        <v>11</v>
      </c>
    </row>
    <row r="90" spans="1:2" ht="13" x14ac:dyDescent="0.15">
      <c r="A90" s="12"/>
      <c r="B90" s="10" t="s">
        <v>11</v>
      </c>
    </row>
    <row r="91" spans="1:2" ht="13" x14ac:dyDescent="0.15">
      <c r="A91" s="12"/>
      <c r="B91" s="10" t="s">
        <v>11</v>
      </c>
    </row>
    <row r="92" spans="1:2" ht="13" x14ac:dyDescent="0.15">
      <c r="A92" s="12"/>
      <c r="B92" s="10" t="s">
        <v>11</v>
      </c>
    </row>
    <row r="93" spans="1:2" ht="13" x14ac:dyDescent="0.15">
      <c r="A93" s="12"/>
      <c r="B93" s="10" t="s">
        <v>11</v>
      </c>
    </row>
    <row r="94" spans="1:2" ht="13" x14ac:dyDescent="0.15">
      <c r="A94" s="12"/>
      <c r="B94" s="10" t="s">
        <v>11</v>
      </c>
    </row>
    <row r="95" spans="1:2" ht="13" x14ac:dyDescent="0.15">
      <c r="A95" s="15"/>
      <c r="B95" s="10" t="s">
        <v>12</v>
      </c>
    </row>
    <row r="96" spans="1:2" ht="13" x14ac:dyDescent="0.15">
      <c r="A96" s="9"/>
      <c r="B96" s="10" t="s">
        <v>12</v>
      </c>
    </row>
    <row r="97" spans="1:2" ht="13" x14ac:dyDescent="0.15">
      <c r="A97" s="15"/>
      <c r="B97" s="10" t="s">
        <v>12</v>
      </c>
    </row>
    <row r="98" spans="1:2" ht="13" x14ac:dyDescent="0.15">
      <c r="A98" s="12"/>
      <c r="B98" s="10" t="s">
        <v>12</v>
      </c>
    </row>
    <row r="99" spans="1:2" ht="13" x14ac:dyDescent="0.15">
      <c r="A99" s="15"/>
      <c r="B99" s="10" t="s">
        <v>12</v>
      </c>
    </row>
    <row r="100" spans="1:2" ht="13" x14ac:dyDescent="0.15">
      <c r="A100" s="9"/>
      <c r="B100" s="10" t="s">
        <v>12</v>
      </c>
    </row>
    <row r="101" spans="1:2" ht="13" x14ac:dyDescent="0.15">
      <c r="A101" s="12"/>
      <c r="B101" s="10" t="s">
        <v>12</v>
      </c>
    </row>
    <row r="102" spans="1:2" ht="13" x14ac:dyDescent="0.15">
      <c r="A102" s="12"/>
      <c r="B102" s="10" t="s">
        <v>12</v>
      </c>
    </row>
    <row r="103" spans="1:2" ht="13" x14ac:dyDescent="0.15">
      <c r="A103" s="12"/>
      <c r="B103" s="10" t="s">
        <v>12</v>
      </c>
    </row>
    <row r="104" spans="1:2" ht="13" x14ac:dyDescent="0.15">
      <c r="A104" s="12"/>
      <c r="B104" s="10" t="s">
        <v>12</v>
      </c>
    </row>
    <row r="105" spans="1:2" ht="13" x14ac:dyDescent="0.15">
      <c r="A105" s="12"/>
      <c r="B105" s="10" t="s">
        <v>12</v>
      </c>
    </row>
    <row r="106" spans="1:2" ht="13" x14ac:dyDescent="0.15">
      <c r="A106" s="12"/>
      <c r="B106" s="10" t="s">
        <v>12</v>
      </c>
    </row>
    <row r="107" spans="1:2" ht="13" x14ac:dyDescent="0.15">
      <c r="A107" s="12"/>
      <c r="B107" s="10" t="s">
        <v>12</v>
      </c>
    </row>
    <row r="108" spans="1:2" ht="13" x14ac:dyDescent="0.15">
      <c r="A108" s="12"/>
      <c r="B108" s="10" t="s">
        <v>12</v>
      </c>
    </row>
    <row r="109" spans="1:2" ht="13" x14ac:dyDescent="0.15">
      <c r="A109" s="15"/>
      <c r="B109" s="10" t="s">
        <v>12</v>
      </c>
    </row>
    <row r="110" spans="1:2" ht="13" x14ac:dyDescent="0.15">
      <c r="A110" s="9"/>
      <c r="B110" s="10" t="s">
        <v>12</v>
      </c>
    </row>
    <row r="111" spans="1:2" ht="13" x14ac:dyDescent="0.15">
      <c r="A111" s="12"/>
      <c r="B111" s="10" t="s">
        <v>12</v>
      </c>
    </row>
    <row r="112" spans="1:2" ht="13" x14ac:dyDescent="0.15">
      <c r="A112" s="9"/>
      <c r="B112" s="10" t="s">
        <v>12</v>
      </c>
    </row>
    <row r="113" spans="1:2" ht="13" x14ac:dyDescent="0.15">
      <c r="A113" s="12"/>
      <c r="B113" s="10" t="s">
        <v>12</v>
      </c>
    </row>
    <row r="114" spans="1:2" ht="13" x14ac:dyDescent="0.15">
      <c r="A114" s="15"/>
      <c r="B114" s="10" t="s">
        <v>12</v>
      </c>
    </row>
    <row r="115" spans="1:2" ht="13" x14ac:dyDescent="0.15">
      <c r="A115" s="12"/>
      <c r="B115" s="10" t="s">
        <v>12</v>
      </c>
    </row>
    <row r="116" spans="1:2" ht="13" x14ac:dyDescent="0.15">
      <c r="A116" s="12"/>
      <c r="B116" s="10" t="s">
        <v>12</v>
      </c>
    </row>
    <row r="117" spans="1:2" ht="13" x14ac:dyDescent="0.15">
      <c r="A117" s="12"/>
      <c r="B117" s="10" t="s">
        <v>12</v>
      </c>
    </row>
    <row r="118" spans="1:2" ht="13" x14ac:dyDescent="0.15">
      <c r="A118" s="12"/>
      <c r="B118" s="10" t="s">
        <v>12</v>
      </c>
    </row>
    <row r="119" spans="1:2" ht="13" x14ac:dyDescent="0.15">
      <c r="A119" s="12"/>
      <c r="B119" s="10" t="s">
        <v>12</v>
      </c>
    </row>
    <row r="120" spans="1:2" ht="13" x14ac:dyDescent="0.15">
      <c r="A120" s="15"/>
      <c r="B120" s="10" t="s">
        <v>13</v>
      </c>
    </row>
    <row r="121" spans="1:2" ht="13" x14ac:dyDescent="0.15">
      <c r="A121" s="12"/>
      <c r="B121" s="10" t="s">
        <v>13</v>
      </c>
    </row>
    <row r="122" spans="1:2" ht="13" x14ac:dyDescent="0.15">
      <c r="A122" s="12"/>
      <c r="B122" s="10" t="s">
        <v>13</v>
      </c>
    </row>
    <row r="123" spans="1:2" ht="13" x14ac:dyDescent="0.15">
      <c r="A123" s="9"/>
      <c r="B123" s="10" t="s">
        <v>13</v>
      </c>
    </row>
    <row r="124" spans="1:2" ht="13" x14ac:dyDescent="0.15">
      <c r="A124" s="12"/>
      <c r="B124" s="10" t="s">
        <v>13</v>
      </c>
    </row>
    <row r="125" spans="1:2" ht="13" x14ac:dyDescent="0.15">
      <c r="A125" s="9"/>
      <c r="B125" s="10" t="s">
        <v>13</v>
      </c>
    </row>
    <row r="126" spans="1:2" ht="13" x14ac:dyDescent="0.15">
      <c r="A126" s="9"/>
      <c r="B126" s="10" t="s">
        <v>13</v>
      </c>
    </row>
    <row r="127" spans="1:2" ht="13" x14ac:dyDescent="0.15">
      <c r="A127" s="12"/>
      <c r="B127" s="10" t="s">
        <v>13</v>
      </c>
    </row>
    <row r="128" spans="1:2" ht="13" x14ac:dyDescent="0.15">
      <c r="A128" s="12"/>
      <c r="B128" s="10" t="s">
        <v>13</v>
      </c>
    </row>
    <row r="129" spans="1:2" ht="13" x14ac:dyDescent="0.15">
      <c r="A129" s="12"/>
      <c r="B129" s="10" t="s">
        <v>13</v>
      </c>
    </row>
    <row r="130" spans="1:2" ht="13" x14ac:dyDescent="0.15">
      <c r="A130" s="9"/>
      <c r="B130" s="10" t="s">
        <v>13</v>
      </c>
    </row>
    <row r="131" spans="1:2" ht="13" x14ac:dyDescent="0.15">
      <c r="A131" s="12"/>
      <c r="B131" s="10" t="s">
        <v>13</v>
      </c>
    </row>
    <row r="132" spans="1:2" ht="13" x14ac:dyDescent="0.15">
      <c r="A132" s="12"/>
      <c r="B132" s="10" t="s">
        <v>13</v>
      </c>
    </row>
    <row r="133" spans="1:2" ht="13" x14ac:dyDescent="0.15">
      <c r="A133" s="12"/>
      <c r="B133" s="10" t="s">
        <v>13</v>
      </c>
    </row>
    <row r="134" spans="1:2" ht="13" x14ac:dyDescent="0.15">
      <c r="A134" s="9"/>
      <c r="B134" s="10" t="s">
        <v>13</v>
      </c>
    </row>
    <row r="135" spans="1:2" ht="13" x14ac:dyDescent="0.15">
      <c r="A135" s="9"/>
      <c r="B135" s="10" t="s">
        <v>13</v>
      </c>
    </row>
    <row r="136" spans="1:2" ht="13" x14ac:dyDescent="0.15">
      <c r="A136" s="12"/>
      <c r="B136" s="10" t="s">
        <v>13</v>
      </c>
    </row>
    <row r="137" spans="1:2" ht="13" x14ac:dyDescent="0.15">
      <c r="A137" s="15"/>
      <c r="B137" s="10" t="s">
        <v>13</v>
      </c>
    </row>
    <row r="138" spans="1:2" ht="13" x14ac:dyDescent="0.15">
      <c r="A138" s="12"/>
      <c r="B138" s="10" t="s">
        <v>13</v>
      </c>
    </row>
    <row r="139" spans="1:2" ht="13" x14ac:dyDescent="0.15">
      <c r="A139" s="12"/>
      <c r="B139" s="10" t="s">
        <v>13</v>
      </c>
    </row>
    <row r="140" spans="1:2" ht="13" x14ac:dyDescent="0.15">
      <c r="A140" s="12"/>
      <c r="B140" s="10" t="s">
        <v>13</v>
      </c>
    </row>
    <row r="141" spans="1:2" ht="13" x14ac:dyDescent="0.15">
      <c r="A141" s="12"/>
      <c r="B141" s="10" t="s">
        <v>13</v>
      </c>
    </row>
    <row r="142" spans="1:2" ht="13" x14ac:dyDescent="0.15">
      <c r="A142" s="12"/>
      <c r="B142" s="10" t="s">
        <v>13</v>
      </c>
    </row>
    <row r="143" spans="1:2" ht="13" x14ac:dyDescent="0.15">
      <c r="A143" s="12"/>
      <c r="B143" s="10" t="s">
        <v>14</v>
      </c>
    </row>
    <row r="144" spans="1:2" ht="13" x14ac:dyDescent="0.15">
      <c r="A144" s="12"/>
      <c r="B144" s="10" t="s">
        <v>14</v>
      </c>
    </row>
    <row r="145" spans="1:2" ht="13" x14ac:dyDescent="0.15">
      <c r="A145" s="12"/>
      <c r="B145" s="10" t="s">
        <v>14</v>
      </c>
    </row>
    <row r="146" spans="1:2" ht="13" x14ac:dyDescent="0.15">
      <c r="A146" s="12"/>
      <c r="B146" s="10" t="s">
        <v>14</v>
      </c>
    </row>
    <row r="147" spans="1:2" ht="13" x14ac:dyDescent="0.15">
      <c r="A147" s="12"/>
      <c r="B147" s="10" t="s">
        <v>14</v>
      </c>
    </row>
    <row r="148" spans="1:2" ht="13" x14ac:dyDescent="0.15">
      <c r="A148" s="12"/>
      <c r="B148" s="10" t="s">
        <v>14</v>
      </c>
    </row>
    <row r="149" spans="1:2" ht="13" x14ac:dyDescent="0.15">
      <c r="A149" s="12"/>
      <c r="B149" s="10" t="s">
        <v>14</v>
      </c>
    </row>
    <row r="150" spans="1:2" ht="13" x14ac:dyDescent="0.15">
      <c r="A150" s="12"/>
      <c r="B150" s="10" t="s">
        <v>14</v>
      </c>
    </row>
    <row r="151" spans="1:2" ht="13" x14ac:dyDescent="0.15">
      <c r="A151" s="12"/>
      <c r="B151" s="10" t="s">
        <v>14</v>
      </c>
    </row>
    <row r="152" spans="1:2" ht="13" x14ac:dyDescent="0.15">
      <c r="A152" s="12"/>
      <c r="B152" s="10" t="s">
        <v>14</v>
      </c>
    </row>
    <row r="153" spans="1:2" ht="13" x14ac:dyDescent="0.15">
      <c r="A153" s="12"/>
      <c r="B153" s="10" t="s">
        <v>14</v>
      </c>
    </row>
    <row r="154" spans="1:2" ht="13" x14ac:dyDescent="0.15">
      <c r="A154" s="12"/>
      <c r="B154" s="10" t="s">
        <v>14</v>
      </c>
    </row>
    <row r="155" spans="1:2" ht="13" x14ac:dyDescent="0.15">
      <c r="A155" s="12"/>
      <c r="B155" s="10" t="s">
        <v>14</v>
      </c>
    </row>
    <row r="156" spans="1:2" ht="13" x14ac:dyDescent="0.15">
      <c r="A156" s="12"/>
      <c r="B156" s="10" t="s">
        <v>14</v>
      </c>
    </row>
    <row r="157" spans="1:2" ht="13" x14ac:dyDescent="0.15">
      <c r="A157" s="12"/>
      <c r="B157" s="10" t="s">
        <v>14</v>
      </c>
    </row>
    <row r="158" spans="1:2" ht="13" x14ac:dyDescent="0.15">
      <c r="A158" s="12"/>
      <c r="B158" s="10" t="s">
        <v>14</v>
      </c>
    </row>
    <row r="159" spans="1:2" ht="13" x14ac:dyDescent="0.15">
      <c r="A159" s="12"/>
      <c r="B159" s="10" t="s">
        <v>14</v>
      </c>
    </row>
    <row r="160" spans="1:2" ht="13" x14ac:dyDescent="0.15">
      <c r="A160" s="12"/>
      <c r="B160" s="10" t="s">
        <v>14</v>
      </c>
    </row>
    <row r="161" spans="1:2" ht="13" x14ac:dyDescent="0.15">
      <c r="A161" s="12"/>
      <c r="B161" s="10" t="s">
        <v>14</v>
      </c>
    </row>
    <row r="162" spans="1:2" ht="13" x14ac:dyDescent="0.15">
      <c r="A162" s="12"/>
      <c r="B162" s="10" t="s">
        <v>14</v>
      </c>
    </row>
    <row r="163" spans="1:2" ht="13" x14ac:dyDescent="0.15">
      <c r="A163" s="12"/>
      <c r="B163" s="10" t="s">
        <v>14</v>
      </c>
    </row>
    <row r="164" spans="1:2" ht="13" x14ac:dyDescent="0.15">
      <c r="A164" s="12"/>
      <c r="B164" s="10" t="s">
        <v>14</v>
      </c>
    </row>
    <row r="165" spans="1:2" ht="13" x14ac:dyDescent="0.15">
      <c r="A165" s="12"/>
      <c r="B165" s="31" t="s">
        <v>14</v>
      </c>
    </row>
    <row r="166" spans="1:2" ht="13" x14ac:dyDescent="0.15">
      <c r="A166" s="12"/>
      <c r="B166" s="10" t="s">
        <v>15</v>
      </c>
    </row>
    <row r="167" spans="1:2" ht="13" x14ac:dyDescent="0.15">
      <c r="A167" s="15"/>
      <c r="B167" s="10" t="s">
        <v>15</v>
      </c>
    </row>
    <row r="168" spans="1:2" ht="13" x14ac:dyDescent="0.15">
      <c r="A168" s="12"/>
      <c r="B168" s="10" t="s">
        <v>15</v>
      </c>
    </row>
    <row r="169" spans="1:2" ht="13" x14ac:dyDescent="0.15">
      <c r="A169" s="12"/>
      <c r="B169" s="10" t="s">
        <v>15</v>
      </c>
    </row>
    <row r="170" spans="1:2" ht="13" x14ac:dyDescent="0.15">
      <c r="A170" s="12"/>
      <c r="B170" s="10" t="s">
        <v>15</v>
      </c>
    </row>
    <row r="171" spans="1:2" ht="13" x14ac:dyDescent="0.15">
      <c r="A171" s="12"/>
      <c r="B171" s="10" t="s">
        <v>15</v>
      </c>
    </row>
    <row r="172" spans="1:2" ht="13" x14ac:dyDescent="0.15">
      <c r="A172" s="12"/>
      <c r="B172" s="10" t="s">
        <v>15</v>
      </c>
    </row>
    <row r="173" spans="1:2" ht="13" x14ac:dyDescent="0.15">
      <c r="A173" s="12"/>
      <c r="B173" s="10" t="s">
        <v>15</v>
      </c>
    </row>
    <row r="174" spans="1:2" ht="13" x14ac:dyDescent="0.15">
      <c r="A174" s="12"/>
      <c r="B174" s="10" t="s">
        <v>15</v>
      </c>
    </row>
    <row r="175" spans="1:2" ht="13" x14ac:dyDescent="0.15">
      <c r="A175" s="12"/>
      <c r="B175" s="10" t="s">
        <v>15</v>
      </c>
    </row>
    <row r="176" spans="1:2" ht="13" x14ac:dyDescent="0.15">
      <c r="A176" s="12"/>
      <c r="B176" s="10" t="s">
        <v>15</v>
      </c>
    </row>
    <row r="177" spans="1:2" ht="13" x14ac:dyDescent="0.15">
      <c r="A177" s="12"/>
      <c r="B177" s="10" t="s">
        <v>15</v>
      </c>
    </row>
    <row r="178" spans="1:2" ht="13" x14ac:dyDescent="0.15">
      <c r="A178" s="12"/>
      <c r="B178" s="10" t="s">
        <v>15</v>
      </c>
    </row>
    <row r="179" spans="1:2" ht="13" x14ac:dyDescent="0.15">
      <c r="A179" s="12"/>
      <c r="B179" s="10" t="s">
        <v>15</v>
      </c>
    </row>
    <row r="180" spans="1:2" ht="13" x14ac:dyDescent="0.15">
      <c r="A180" s="12"/>
      <c r="B180" s="10" t="s">
        <v>15</v>
      </c>
    </row>
    <row r="181" spans="1:2" ht="13" x14ac:dyDescent="0.15">
      <c r="A181" s="12"/>
      <c r="B181" s="10" t="s">
        <v>15</v>
      </c>
    </row>
    <row r="182" spans="1:2" ht="13" x14ac:dyDescent="0.15">
      <c r="A182" s="12"/>
      <c r="B182" s="10" t="s">
        <v>15</v>
      </c>
    </row>
    <row r="183" spans="1:2" ht="13" x14ac:dyDescent="0.15">
      <c r="A183" s="12"/>
      <c r="B183" s="10" t="s">
        <v>15</v>
      </c>
    </row>
    <row r="184" spans="1:2" ht="13" x14ac:dyDescent="0.15">
      <c r="A184" s="12"/>
      <c r="B184" s="10" t="s">
        <v>15</v>
      </c>
    </row>
    <row r="185" spans="1:2" ht="13" x14ac:dyDescent="0.15">
      <c r="A185" s="12"/>
      <c r="B185" s="10" t="s">
        <v>15</v>
      </c>
    </row>
    <row r="186" spans="1:2" ht="13" x14ac:dyDescent="0.15">
      <c r="A186" s="12"/>
      <c r="B186" s="10" t="s">
        <v>15</v>
      </c>
    </row>
    <row r="187" spans="1:2" ht="13" x14ac:dyDescent="0.15">
      <c r="A187" s="12"/>
      <c r="B187" s="10" t="s">
        <v>15</v>
      </c>
    </row>
    <row r="188" spans="1:2" ht="13" x14ac:dyDescent="0.15">
      <c r="A188" s="12"/>
      <c r="B188" s="10" t="s">
        <v>15</v>
      </c>
    </row>
    <row r="189" spans="1:2" ht="13" x14ac:dyDescent="0.15">
      <c r="A189" s="12"/>
      <c r="B189" s="10" t="s">
        <v>16</v>
      </c>
    </row>
    <row r="190" spans="1:2" ht="13" x14ac:dyDescent="0.15">
      <c r="A190" s="12"/>
      <c r="B190" s="10" t="s">
        <v>16</v>
      </c>
    </row>
    <row r="191" spans="1:2" ht="13" x14ac:dyDescent="0.15">
      <c r="A191" s="12"/>
      <c r="B191" s="10" t="s">
        <v>16</v>
      </c>
    </row>
    <row r="192" spans="1:2" ht="13" x14ac:dyDescent="0.15">
      <c r="A192" s="12"/>
      <c r="B192" s="10" t="s">
        <v>16</v>
      </c>
    </row>
    <row r="193" spans="1:2" ht="13" x14ac:dyDescent="0.15">
      <c r="A193" s="12"/>
      <c r="B193" s="10" t="s">
        <v>16</v>
      </c>
    </row>
    <row r="194" spans="1:2" ht="13" x14ac:dyDescent="0.15">
      <c r="A194" s="12"/>
      <c r="B194" s="10" t="s">
        <v>16</v>
      </c>
    </row>
    <row r="195" spans="1:2" ht="13" x14ac:dyDescent="0.15">
      <c r="A195" s="12"/>
      <c r="B195" s="10" t="s">
        <v>16</v>
      </c>
    </row>
    <row r="196" spans="1:2" ht="13" x14ac:dyDescent="0.15">
      <c r="A196" s="12"/>
      <c r="B196" s="10" t="s">
        <v>16</v>
      </c>
    </row>
    <row r="197" spans="1:2" ht="13" x14ac:dyDescent="0.15">
      <c r="A197" s="12"/>
      <c r="B197" s="10" t="s">
        <v>16</v>
      </c>
    </row>
    <row r="198" spans="1:2" ht="13" x14ac:dyDescent="0.15">
      <c r="A198" s="12"/>
      <c r="B198" s="10" t="s">
        <v>16</v>
      </c>
    </row>
    <row r="199" spans="1:2" ht="13" x14ac:dyDescent="0.15">
      <c r="A199" s="12"/>
      <c r="B199" s="10" t="s">
        <v>16</v>
      </c>
    </row>
    <row r="200" spans="1:2" ht="13" x14ac:dyDescent="0.15">
      <c r="A200" s="12"/>
      <c r="B200" s="10" t="s">
        <v>16</v>
      </c>
    </row>
    <row r="201" spans="1:2" ht="13" x14ac:dyDescent="0.15">
      <c r="A201" s="12"/>
      <c r="B201" s="10" t="s">
        <v>16</v>
      </c>
    </row>
    <row r="202" spans="1:2" ht="13" x14ac:dyDescent="0.15">
      <c r="A202" s="12"/>
      <c r="B202" s="10" t="s">
        <v>16</v>
      </c>
    </row>
    <row r="203" spans="1:2" ht="13" x14ac:dyDescent="0.15">
      <c r="A203" s="12"/>
      <c r="B203" s="10" t="s">
        <v>16</v>
      </c>
    </row>
    <row r="204" spans="1:2" ht="13" x14ac:dyDescent="0.15">
      <c r="A204" s="12"/>
      <c r="B204" s="10" t="s">
        <v>16</v>
      </c>
    </row>
    <row r="205" spans="1:2" ht="13" x14ac:dyDescent="0.15">
      <c r="A205" s="12"/>
      <c r="B205" s="10" t="s">
        <v>16</v>
      </c>
    </row>
    <row r="206" spans="1:2" ht="13" x14ac:dyDescent="0.15">
      <c r="A206" s="12"/>
      <c r="B206" s="10" t="s">
        <v>16</v>
      </c>
    </row>
    <row r="207" spans="1:2" ht="13" x14ac:dyDescent="0.15">
      <c r="A207" s="12"/>
      <c r="B207" s="10" t="s">
        <v>16</v>
      </c>
    </row>
    <row r="208" spans="1:2" ht="13" x14ac:dyDescent="0.15">
      <c r="A208" s="12"/>
      <c r="B208" s="10" t="s">
        <v>16</v>
      </c>
    </row>
    <row r="209" spans="1:2" ht="13" x14ac:dyDescent="0.15">
      <c r="A209" s="12"/>
      <c r="B209" s="10" t="s">
        <v>16</v>
      </c>
    </row>
    <row r="210" spans="1:2" ht="13" x14ac:dyDescent="0.15">
      <c r="A210" s="12"/>
      <c r="B210" s="10" t="s">
        <v>16</v>
      </c>
    </row>
    <row r="211" spans="1:2" ht="13" x14ac:dyDescent="0.15">
      <c r="A211" s="12"/>
      <c r="B211" s="10" t="s">
        <v>16</v>
      </c>
    </row>
    <row r="212" spans="1:2" ht="13" x14ac:dyDescent="0.15">
      <c r="A212" s="12"/>
      <c r="B212" s="10" t="s">
        <v>16</v>
      </c>
    </row>
    <row r="213" spans="1:2" ht="13" x14ac:dyDescent="0.15">
      <c r="A213" s="12"/>
      <c r="B213" s="10" t="s">
        <v>18</v>
      </c>
    </row>
    <row r="214" spans="1:2" ht="13" x14ac:dyDescent="0.15">
      <c r="A214" s="15"/>
      <c r="B214" s="10" t="s">
        <v>18</v>
      </c>
    </row>
    <row r="215" spans="1:2" ht="13" x14ac:dyDescent="0.15">
      <c r="A215" s="12"/>
      <c r="B215" s="10" t="s">
        <v>18</v>
      </c>
    </row>
    <row r="216" spans="1:2" ht="13" x14ac:dyDescent="0.15">
      <c r="A216" s="12"/>
      <c r="B216" s="10" t="s">
        <v>18</v>
      </c>
    </row>
    <row r="217" spans="1:2" ht="13" x14ac:dyDescent="0.15">
      <c r="A217" s="12"/>
      <c r="B217" s="10" t="s">
        <v>18</v>
      </c>
    </row>
    <row r="218" spans="1:2" ht="13" x14ac:dyDescent="0.15">
      <c r="A218" s="12"/>
      <c r="B218" s="10" t="s">
        <v>18</v>
      </c>
    </row>
    <row r="219" spans="1:2" ht="13" x14ac:dyDescent="0.15">
      <c r="A219" s="12"/>
      <c r="B219" s="10" t="s">
        <v>18</v>
      </c>
    </row>
    <row r="220" spans="1:2" ht="13" x14ac:dyDescent="0.15">
      <c r="A220" s="12"/>
      <c r="B220" s="10" t="s">
        <v>18</v>
      </c>
    </row>
    <row r="221" spans="1:2" ht="13" x14ac:dyDescent="0.15">
      <c r="A221" s="12"/>
      <c r="B221" s="10" t="s">
        <v>18</v>
      </c>
    </row>
    <row r="222" spans="1:2" ht="13" x14ac:dyDescent="0.15">
      <c r="A222" s="12"/>
      <c r="B222" s="10" t="s">
        <v>18</v>
      </c>
    </row>
    <row r="223" spans="1:2" ht="13" x14ac:dyDescent="0.15">
      <c r="A223" s="12"/>
      <c r="B223" s="10" t="s">
        <v>18</v>
      </c>
    </row>
    <row r="224" spans="1:2" ht="13" x14ac:dyDescent="0.15">
      <c r="A224" s="12"/>
      <c r="B224" s="10" t="s">
        <v>18</v>
      </c>
    </row>
    <row r="225" spans="1:2" ht="13" x14ac:dyDescent="0.15">
      <c r="A225" s="12"/>
      <c r="B225" s="10" t="s">
        <v>18</v>
      </c>
    </row>
    <row r="226" spans="1:2" ht="13" x14ac:dyDescent="0.15">
      <c r="A226" s="12"/>
      <c r="B226" s="10" t="s">
        <v>18</v>
      </c>
    </row>
    <row r="227" spans="1:2" ht="13" x14ac:dyDescent="0.15">
      <c r="A227" s="12"/>
      <c r="B227" s="10" t="s">
        <v>18</v>
      </c>
    </row>
    <row r="228" spans="1:2" ht="13" x14ac:dyDescent="0.15">
      <c r="A228" s="12"/>
      <c r="B228" s="10" t="s">
        <v>18</v>
      </c>
    </row>
    <row r="229" spans="1:2" ht="13" x14ac:dyDescent="0.15">
      <c r="A229" s="12"/>
      <c r="B229" s="10" t="s">
        <v>18</v>
      </c>
    </row>
    <row r="230" spans="1:2" ht="13" x14ac:dyDescent="0.15">
      <c r="A230" s="12"/>
      <c r="B230" s="10" t="s">
        <v>18</v>
      </c>
    </row>
    <row r="231" spans="1:2" ht="13" x14ac:dyDescent="0.15">
      <c r="A231" s="12"/>
      <c r="B231" s="10" t="s">
        <v>18</v>
      </c>
    </row>
    <row r="232" spans="1:2" ht="13" x14ac:dyDescent="0.15">
      <c r="A232" s="12"/>
      <c r="B232" s="10" t="s">
        <v>18</v>
      </c>
    </row>
    <row r="233" spans="1:2" ht="13" x14ac:dyDescent="0.15">
      <c r="A233" s="12"/>
      <c r="B233" s="10" t="s">
        <v>18</v>
      </c>
    </row>
    <row r="234" spans="1:2" ht="13" x14ac:dyDescent="0.15">
      <c r="A234" s="12"/>
      <c r="B234" s="10" t="s">
        <v>18</v>
      </c>
    </row>
    <row r="235" spans="1:2" ht="13" x14ac:dyDescent="0.15">
      <c r="A235" s="12"/>
      <c r="B235" s="10" t="s">
        <v>18</v>
      </c>
    </row>
    <row r="236" spans="1:2" ht="13" x14ac:dyDescent="0.15">
      <c r="A236" s="12"/>
      <c r="B236" s="10" t="s">
        <v>18</v>
      </c>
    </row>
    <row r="237" spans="1:2" ht="13" x14ac:dyDescent="0.15">
      <c r="A237" s="12"/>
      <c r="B237" s="10" t="s">
        <v>18</v>
      </c>
    </row>
    <row r="238" spans="1:2" ht="13" x14ac:dyDescent="0.15">
      <c r="A238" s="12"/>
      <c r="B238" s="10" t="s">
        <v>19</v>
      </c>
    </row>
    <row r="239" spans="1:2" ht="13" x14ac:dyDescent="0.15">
      <c r="A239" s="12"/>
      <c r="B239" s="10" t="s">
        <v>19</v>
      </c>
    </row>
    <row r="240" spans="1:2" ht="13" x14ac:dyDescent="0.15">
      <c r="A240" s="12"/>
      <c r="B240" s="10" t="s">
        <v>19</v>
      </c>
    </row>
    <row r="241" spans="1:2" ht="13" x14ac:dyDescent="0.15">
      <c r="A241" s="12"/>
      <c r="B241" s="10" t="s">
        <v>19</v>
      </c>
    </row>
    <row r="242" spans="1:2" ht="13" x14ac:dyDescent="0.15">
      <c r="A242" s="15"/>
      <c r="B242" s="10" t="s">
        <v>19</v>
      </c>
    </row>
    <row r="243" spans="1:2" ht="13" x14ac:dyDescent="0.15">
      <c r="A243" s="12"/>
      <c r="B243" s="10" t="s">
        <v>19</v>
      </c>
    </row>
    <row r="244" spans="1:2" ht="13" x14ac:dyDescent="0.15">
      <c r="A244" s="12"/>
      <c r="B244" s="10" t="s">
        <v>19</v>
      </c>
    </row>
    <row r="245" spans="1:2" ht="13" x14ac:dyDescent="0.15">
      <c r="A245" s="12"/>
      <c r="B245" s="10" t="s">
        <v>19</v>
      </c>
    </row>
    <row r="246" spans="1:2" ht="13" x14ac:dyDescent="0.15">
      <c r="A246" s="12"/>
      <c r="B246" s="10" t="s">
        <v>19</v>
      </c>
    </row>
    <row r="247" spans="1:2" ht="13" x14ac:dyDescent="0.15">
      <c r="A247" s="12"/>
      <c r="B247" s="10" t="s">
        <v>19</v>
      </c>
    </row>
    <row r="248" spans="1:2" ht="13" x14ac:dyDescent="0.15">
      <c r="A248" s="12"/>
      <c r="B248" s="10" t="s">
        <v>19</v>
      </c>
    </row>
    <row r="249" spans="1:2" ht="13" x14ac:dyDescent="0.15">
      <c r="A249" s="12"/>
      <c r="B249" s="10" t="s">
        <v>19</v>
      </c>
    </row>
    <row r="250" spans="1:2" ht="13" x14ac:dyDescent="0.15">
      <c r="A250" s="12"/>
      <c r="B250" s="10" t="s">
        <v>19</v>
      </c>
    </row>
    <row r="251" spans="1:2" ht="13" x14ac:dyDescent="0.15">
      <c r="A251" s="12"/>
      <c r="B251" s="10" t="s">
        <v>19</v>
      </c>
    </row>
    <row r="252" spans="1:2" ht="13" x14ac:dyDescent="0.15">
      <c r="A252" s="12"/>
      <c r="B252" s="10" t="s">
        <v>19</v>
      </c>
    </row>
    <row r="253" spans="1:2" ht="13" x14ac:dyDescent="0.15">
      <c r="A253" s="12"/>
      <c r="B253" s="10" t="s">
        <v>19</v>
      </c>
    </row>
    <row r="254" spans="1:2" ht="13" x14ac:dyDescent="0.15">
      <c r="A254" s="12"/>
      <c r="B254" s="10" t="s">
        <v>19</v>
      </c>
    </row>
    <row r="255" spans="1:2" ht="13" x14ac:dyDescent="0.15">
      <c r="A255" s="12"/>
      <c r="B255" s="10" t="s">
        <v>19</v>
      </c>
    </row>
    <row r="256" spans="1:2" ht="13" x14ac:dyDescent="0.15">
      <c r="A256" s="9"/>
      <c r="B256" s="10" t="s">
        <v>19</v>
      </c>
    </row>
    <row r="257" spans="1:2" ht="13" x14ac:dyDescent="0.15">
      <c r="A257" s="12"/>
      <c r="B257" s="10" t="s">
        <v>19</v>
      </c>
    </row>
    <row r="258" spans="1:2" ht="13" x14ac:dyDescent="0.15">
      <c r="A258" s="12"/>
      <c r="B258" s="10" t="s">
        <v>19</v>
      </c>
    </row>
    <row r="259" spans="1:2" ht="13" x14ac:dyDescent="0.15">
      <c r="A259" s="9"/>
      <c r="B259" s="10" t="s">
        <v>19</v>
      </c>
    </row>
    <row r="260" spans="1:2" ht="13" x14ac:dyDescent="0.15">
      <c r="A260" s="12"/>
      <c r="B260" s="10" t="s">
        <v>19</v>
      </c>
    </row>
    <row r="261" spans="1:2" ht="13" x14ac:dyDescent="0.15">
      <c r="A261" s="9"/>
      <c r="B261" s="10" t="s">
        <v>19</v>
      </c>
    </row>
    <row r="262" spans="1:2" ht="13" x14ac:dyDescent="0.15">
      <c r="A262" s="12"/>
      <c r="B262" s="10" t="s">
        <v>19</v>
      </c>
    </row>
    <row r="263" spans="1:2" ht="13" x14ac:dyDescent="0.15">
      <c r="A263" s="12"/>
      <c r="B263" s="10" t="s">
        <v>20</v>
      </c>
    </row>
    <row r="264" spans="1:2" ht="13" x14ac:dyDescent="0.15">
      <c r="A264" s="12"/>
      <c r="B264" s="10" t="s">
        <v>20</v>
      </c>
    </row>
    <row r="265" spans="1:2" ht="13" x14ac:dyDescent="0.15">
      <c r="A265" s="12"/>
      <c r="B265" s="10" t="s">
        <v>20</v>
      </c>
    </row>
    <row r="266" spans="1:2" ht="13" x14ac:dyDescent="0.15">
      <c r="A266" s="12"/>
      <c r="B266" s="10" t="s">
        <v>20</v>
      </c>
    </row>
    <row r="267" spans="1:2" ht="13" x14ac:dyDescent="0.15">
      <c r="A267" s="12"/>
      <c r="B267" s="10" t="s">
        <v>20</v>
      </c>
    </row>
    <row r="268" spans="1:2" ht="13" x14ac:dyDescent="0.15">
      <c r="A268" s="12"/>
      <c r="B268" s="10" t="s">
        <v>20</v>
      </c>
    </row>
    <row r="269" spans="1:2" ht="13" x14ac:dyDescent="0.15">
      <c r="A269" s="12"/>
      <c r="B269" s="10" t="s">
        <v>20</v>
      </c>
    </row>
    <row r="270" spans="1:2" ht="13" x14ac:dyDescent="0.15">
      <c r="A270" s="9"/>
      <c r="B270" s="10" t="s">
        <v>20</v>
      </c>
    </row>
    <row r="271" spans="1:2" ht="13" x14ac:dyDescent="0.15">
      <c r="A271" s="12"/>
      <c r="B271" s="10" t="s">
        <v>20</v>
      </c>
    </row>
    <row r="272" spans="1:2" ht="13" x14ac:dyDescent="0.15">
      <c r="A272" s="9"/>
      <c r="B272" s="10" t="s">
        <v>20</v>
      </c>
    </row>
    <row r="273" spans="1:6" ht="13" x14ac:dyDescent="0.15">
      <c r="A273" s="12"/>
      <c r="B273" s="10" t="s">
        <v>20</v>
      </c>
    </row>
    <row r="274" spans="1:6" ht="13" x14ac:dyDescent="0.15">
      <c r="A274" s="12"/>
      <c r="B274" s="10" t="s">
        <v>20</v>
      </c>
    </row>
    <row r="275" spans="1:6" ht="13" x14ac:dyDescent="0.15">
      <c r="A275" s="12"/>
      <c r="B275" s="10" t="s">
        <v>20</v>
      </c>
    </row>
    <row r="276" spans="1:6" ht="13" x14ac:dyDescent="0.15">
      <c r="A276" s="12"/>
      <c r="B276" s="10" t="s">
        <v>20</v>
      </c>
    </row>
    <row r="277" spans="1:6" ht="13" x14ac:dyDescent="0.15">
      <c r="A277" s="12"/>
      <c r="B277" s="10" t="s">
        <v>20</v>
      </c>
    </row>
    <row r="278" spans="1:6" ht="13" x14ac:dyDescent="0.15">
      <c r="A278" s="12"/>
      <c r="B278" s="10" t="s">
        <v>20</v>
      </c>
    </row>
    <row r="279" spans="1:6" ht="13" x14ac:dyDescent="0.15">
      <c r="A279" s="12"/>
      <c r="B279" s="10" t="s">
        <v>20</v>
      </c>
    </row>
    <row r="280" spans="1:6" ht="13" x14ac:dyDescent="0.15">
      <c r="A280" s="12"/>
      <c r="B280" s="10" t="s">
        <v>20</v>
      </c>
    </row>
    <row r="281" spans="1:6" ht="13" x14ac:dyDescent="0.15">
      <c r="A281" s="12"/>
      <c r="B281" s="10" t="s">
        <v>20</v>
      </c>
    </row>
    <row r="282" spans="1:6" ht="13" x14ac:dyDescent="0.15">
      <c r="A282" s="9"/>
      <c r="B282" s="10" t="s">
        <v>20</v>
      </c>
    </row>
    <row r="283" spans="1:6" ht="13" x14ac:dyDescent="0.15">
      <c r="A283" s="12"/>
      <c r="B283" s="10" t="s">
        <v>20</v>
      </c>
      <c r="E283" s="4"/>
      <c r="F283" s="4"/>
    </row>
    <row r="284" spans="1:6" ht="13" x14ac:dyDescent="0.15">
      <c r="A284" s="12"/>
      <c r="B284" s="10" t="s">
        <v>20</v>
      </c>
    </row>
    <row r="285" spans="1:6" ht="13" x14ac:dyDescent="0.15">
      <c r="A285" s="9"/>
      <c r="B285" s="10" t="s">
        <v>20</v>
      </c>
    </row>
    <row r="286" spans="1:6" ht="13" x14ac:dyDescent="0.15">
      <c r="A286" s="12"/>
      <c r="B286" s="10" t="s">
        <v>20</v>
      </c>
    </row>
    <row r="287" spans="1:6" ht="13" x14ac:dyDescent="0.15">
      <c r="A287" s="9"/>
      <c r="B287" s="10" t="s">
        <v>20</v>
      </c>
    </row>
    <row r="288" spans="1:6" ht="13" x14ac:dyDescent="0.15">
      <c r="A288" s="12"/>
      <c r="B288" s="10" t="s">
        <v>21</v>
      </c>
    </row>
    <row r="289" spans="1:2" ht="13" x14ac:dyDescent="0.15">
      <c r="A289" s="12"/>
      <c r="B289" s="10" t="s">
        <v>21</v>
      </c>
    </row>
    <row r="290" spans="1:2" ht="13" x14ac:dyDescent="0.15">
      <c r="A290" s="12"/>
      <c r="B290" s="10" t="s">
        <v>21</v>
      </c>
    </row>
    <row r="291" spans="1:2" ht="13" x14ac:dyDescent="0.15">
      <c r="A291" s="15"/>
      <c r="B291" s="10" t="s">
        <v>21</v>
      </c>
    </row>
    <row r="292" spans="1:2" ht="13" x14ac:dyDescent="0.15">
      <c r="A292" s="12"/>
      <c r="B292" s="10" t="s">
        <v>21</v>
      </c>
    </row>
    <row r="293" spans="1:2" ht="13" x14ac:dyDescent="0.15">
      <c r="A293" s="12"/>
      <c r="B293" s="10" t="s">
        <v>21</v>
      </c>
    </row>
    <row r="294" spans="1:2" ht="13" x14ac:dyDescent="0.15">
      <c r="A294" s="12"/>
      <c r="B294" s="10" t="s">
        <v>21</v>
      </c>
    </row>
    <row r="295" spans="1:2" ht="13" x14ac:dyDescent="0.15">
      <c r="A295" s="12"/>
      <c r="B295" s="10" t="s">
        <v>21</v>
      </c>
    </row>
    <row r="296" spans="1:2" ht="13" x14ac:dyDescent="0.15">
      <c r="A296" s="15"/>
      <c r="B296" s="10" t="s">
        <v>21</v>
      </c>
    </row>
    <row r="297" spans="1:2" ht="13" x14ac:dyDescent="0.15">
      <c r="A297" s="12"/>
      <c r="B297" s="10" t="s">
        <v>21</v>
      </c>
    </row>
    <row r="298" spans="1:2" ht="13" x14ac:dyDescent="0.15">
      <c r="A298" s="12"/>
      <c r="B298" s="10" t="s">
        <v>21</v>
      </c>
    </row>
    <row r="299" spans="1:2" ht="13" x14ac:dyDescent="0.15">
      <c r="A299" s="12"/>
      <c r="B299" s="10" t="s">
        <v>21</v>
      </c>
    </row>
    <row r="300" spans="1:2" ht="13" x14ac:dyDescent="0.15">
      <c r="A300" s="12"/>
      <c r="B300" s="10" t="s">
        <v>21</v>
      </c>
    </row>
    <row r="301" spans="1:2" ht="13" x14ac:dyDescent="0.15">
      <c r="A301" s="12"/>
      <c r="B301" s="10" t="s">
        <v>21</v>
      </c>
    </row>
    <row r="302" spans="1:2" ht="13" x14ac:dyDescent="0.15">
      <c r="A302" s="12"/>
      <c r="B302" s="10" t="s">
        <v>21</v>
      </c>
    </row>
    <row r="303" spans="1:2" ht="13" x14ac:dyDescent="0.15">
      <c r="A303" s="12"/>
      <c r="B303" s="10" t="s">
        <v>21</v>
      </c>
    </row>
    <row r="304" spans="1:2" ht="13" x14ac:dyDescent="0.15">
      <c r="A304" s="12"/>
      <c r="B304" s="10" t="s">
        <v>21</v>
      </c>
    </row>
    <row r="305" spans="1:2" ht="13" x14ac:dyDescent="0.15">
      <c r="A305" s="12"/>
      <c r="B305" s="10" t="s">
        <v>21</v>
      </c>
    </row>
    <row r="306" spans="1:2" ht="13" x14ac:dyDescent="0.15">
      <c r="A306" s="12"/>
      <c r="B306" s="10" t="s">
        <v>21</v>
      </c>
    </row>
    <row r="307" spans="1:2" ht="13" x14ac:dyDescent="0.15">
      <c r="A307" s="12"/>
      <c r="B307" s="10" t="s">
        <v>21</v>
      </c>
    </row>
    <row r="308" spans="1:2" ht="13" x14ac:dyDescent="0.15">
      <c r="A308" s="12"/>
      <c r="B308" s="10" t="s">
        <v>21</v>
      </c>
    </row>
    <row r="309" spans="1:2" ht="13" x14ac:dyDescent="0.15">
      <c r="A309" s="12"/>
      <c r="B309" s="10" t="s">
        <v>21</v>
      </c>
    </row>
    <row r="310" spans="1:2" ht="13" x14ac:dyDescent="0.15">
      <c r="A310" s="12"/>
      <c r="B310" s="10" t="s">
        <v>21</v>
      </c>
    </row>
    <row r="311" spans="1:2" ht="13" x14ac:dyDescent="0.15">
      <c r="A311" s="12"/>
      <c r="B311" s="10" t="s">
        <v>21</v>
      </c>
    </row>
    <row r="312" spans="1:2" ht="13" x14ac:dyDescent="0.15">
      <c r="A312" s="12"/>
      <c r="B312" s="10" t="s">
        <v>21</v>
      </c>
    </row>
    <row r="313" spans="1:2" ht="13" x14ac:dyDescent="0.15">
      <c r="A313" s="12"/>
      <c r="B313" s="10" t="s">
        <v>22</v>
      </c>
    </row>
    <row r="314" spans="1:2" ht="13" x14ac:dyDescent="0.15">
      <c r="A314" s="12"/>
      <c r="B314" s="10" t="s">
        <v>22</v>
      </c>
    </row>
    <row r="315" spans="1:2" ht="13" x14ac:dyDescent="0.15">
      <c r="A315" s="12"/>
      <c r="B315" s="10" t="s">
        <v>22</v>
      </c>
    </row>
    <row r="316" spans="1:2" ht="13" x14ac:dyDescent="0.15">
      <c r="A316" s="68"/>
      <c r="B316" s="31" t="s">
        <v>22</v>
      </c>
    </row>
    <row r="317" spans="1:2" ht="13" x14ac:dyDescent="0.15">
      <c r="A317" s="12"/>
      <c r="B317" s="10" t="s">
        <v>22</v>
      </c>
    </row>
    <row r="318" spans="1:2" ht="13" x14ac:dyDescent="0.15">
      <c r="A318" s="12"/>
      <c r="B318" s="10" t="s">
        <v>22</v>
      </c>
    </row>
    <row r="319" spans="1:2" ht="13" x14ac:dyDescent="0.15">
      <c r="A319" s="9"/>
      <c r="B319" s="10" t="s">
        <v>22</v>
      </c>
    </row>
    <row r="320" spans="1:2" ht="13" x14ac:dyDescent="0.15">
      <c r="A320" s="12"/>
      <c r="B320" s="10" t="s">
        <v>22</v>
      </c>
    </row>
    <row r="321" spans="1:2" ht="13" x14ac:dyDescent="0.15">
      <c r="A321" s="9"/>
      <c r="B321" s="10" t="s">
        <v>22</v>
      </c>
    </row>
    <row r="322" spans="1:2" ht="13" x14ac:dyDescent="0.15">
      <c r="A322" s="12"/>
      <c r="B322" s="10" t="s">
        <v>22</v>
      </c>
    </row>
    <row r="323" spans="1:2" ht="13" x14ac:dyDescent="0.15">
      <c r="A323" s="12"/>
      <c r="B323" s="10" t="s">
        <v>22</v>
      </c>
    </row>
    <row r="324" spans="1:2" ht="13" x14ac:dyDescent="0.15">
      <c r="A324" s="12"/>
      <c r="B324" s="10" t="s">
        <v>22</v>
      </c>
    </row>
    <row r="325" spans="1:2" ht="13" x14ac:dyDescent="0.15">
      <c r="A325" s="9"/>
      <c r="B325" s="10" t="s">
        <v>22</v>
      </c>
    </row>
    <row r="326" spans="1:2" ht="13" x14ac:dyDescent="0.15">
      <c r="A326" s="12"/>
      <c r="B326" s="10" t="s">
        <v>22</v>
      </c>
    </row>
    <row r="327" spans="1:2" ht="13" x14ac:dyDescent="0.15">
      <c r="A327" s="12"/>
      <c r="B327" s="10" t="s">
        <v>22</v>
      </c>
    </row>
    <row r="328" spans="1:2" ht="13" x14ac:dyDescent="0.15">
      <c r="A328" s="12"/>
      <c r="B328" s="10" t="s">
        <v>22</v>
      </c>
    </row>
    <row r="329" spans="1:2" ht="13" x14ac:dyDescent="0.15">
      <c r="A329" s="12"/>
      <c r="B329" s="10" t="s">
        <v>22</v>
      </c>
    </row>
    <row r="330" spans="1:2" ht="13" x14ac:dyDescent="0.15">
      <c r="A330" s="9"/>
      <c r="B330" s="10" t="s">
        <v>22</v>
      </c>
    </row>
    <row r="331" spans="1:2" ht="13" x14ac:dyDescent="0.15">
      <c r="A331" s="12"/>
      <c r="B331" s="10" t="s">
        <v>22</v>
      </c>
    </row>
    <row r="332" spans="1:2" ht="13" x14ac:dyDescent="0.15">
      <c r="A332" s="9"/>
      <c r="B332" s="10" t="s">
        <v>22</v>
      </c>
    </row>
    <row r="333" spans="1:2" ht="13" x14ac:dyDescent="0.15">
      <c r="A333" s="66"/>
      <c r="B333" s="31" t="s">
        <v>22</v>
      </c>
    </row>
    <row r="334" spans="1:2" ht="13" x14ac:dyDescent="0.15">
      <c r="A334" s="12"/>
      <c r="B334" s="10" t="s">
        <v>22</v>
      </c>
    </row>
    <row r="335" spans="1:2" ht="13" x14ac:dyDescent="0.15">
      <c r="A335" s="12"/>
      <c r="B335" s="10" t="s">
        <v>22</v>
      </c>
    </row>
    <row r="336" spans="1:2" ht="13" x14ac:dyDescent="0.15">
      <c r="A336" s="12"/>
      <c r="B336" s="10" t="s">
        <v>22</v>
      </c>
    </row>
    <row r="337" spans="1:2" ht="13" x14ac:dyDescent="0.15">
      <c r="A337" s="12"/>
      <c r="B337" s="10" t="s">
        <v>22</v>
      </c>
    </row>
    <row r="338" spans="1:2" ht="13" x14ac:dyDescent="0.15">
      <c r="A338" s="9"/>
      <c r="B338" s="10" t="s">
        <v>23</v>
      </c>
    </row>
    <row r="339" spans="1:2" ht="13" x14ac:dyDescent="0.15">
      <c r="A339" s="12"/>
      <c r="B339" s="10" t="s">
        <v>23</v>
      </c>
    </row>
    <row r="340" spans="1:2" ht="13" x14ac:dyDescent="0.15">
      <c r="A340" s="12"/>
      <c r="B340" s="10" t="s">
        <v>23</v>
      </c>
    </row>
    <row r="341" spans="1:2" ht="13" x14ac:dyDescent="0.15">
      <c r="A341" s="12"/>
      <c r="B341" s="10" t="s">
        <v>23</v>
      </c>
    </row>
    <row r="342" spans="1:2" ht="13" x14ac:dyDescent="0.15">
      <c r="A342" s="12"/>
      <c r="B342" s="10" t="s">
        <v>23</v>
      </c>
    </row>
    <row r="343" spans="1:2" ht="13" x14ac:dyDescent="0.15">
      <c r="A343" s="12"/>
      <c r="B343" s="10" t="s">
        <v>23</v>
      </c>
    </row>
    <row r="344" spans="1:2" ht="13" x14ac:dyDescent="0.15">
      <c r="A344" s="12"/>
      <c r="B344" s="10" t="s">
        <v>23</v>
      </c>
    </row>
    <row r="345" spans="1:2" ht="13" x14ac:dyDescent="0.15">
      <c r="A345" s="20"/>
      <c r="B345" s="10" t="s">
        <v>23</v>
      </c>
    </row>
    <row r="346" spans="1:2" ht="13" x14ac:dyDescent="0.15">
      <c r="A346" s="12"/>
      <c r="B346" s="10" t="s">
        <v>23</v>
      </c>
    </row>
    <row r="347" spans="1:2" ht="13" x14ac:dyDescent="0.15">
      <c r="A347" s="12"/>
      <c r="B347" s="10" t="s">
        <v>23</v>
      </c>
    </row>
    <row r="348" spans="1:2" ht="13" x14ac:dyDescent="0.15">
      <c r="A348" s="9"/>
      <c r="B348" s="10" t="s">
        <v>23</v>
      </c>
    </row>
    <row r="349" spans="1:2" ht="13" x14ac:dyDescent="0.15">
      <c r="A349" s="12"/>
      <c r="B349" s="10" t="s">
        <v>23</v>
      </c>
    </row>
    <row r="350" spans="1:2" ht="13" x14ac:dyDescent="0.15">
      <c r="A350" s="12"/>
      <c r="B350" s="10" t="s">
        <v>23</v>
      </c>
    </row>
    <row r="351" spans="1:2" ht="13" x14ac:dyDescent="0.15">
      <c r="A351" s="12"/>
      <c r="B351" s="10" t="s">
        <v>23</v>
      </c>
    </row>
    <row r="352" spans="1:2" ht="13" x14ac:dyDescent="0.15">
      <c r="A352" s="12"/>
      <c r="B352" s="10" t="s">
        <v>23</v>
      </c>
    </row>
    <row r="353" spans="1:2" ht="13" x14ac:dyDescent="0.15">
      <c r="A353" s="9"/>
      <c r="B353" s="10" t="s">
        <v>23</v>
      </c>
    </row>
    <row r="354" spans="1:2" ht="13" x14ac:dyDescent="0.15">
      <c r="A354" s="12"/>
      <c r="B354" s="10" t="s">
        <v>23</v>
      </c>
    </row>
    <row r="355" spans="1:2" ht="13" x14ac:dyDescent="0.15">
      <c r="A355" s="12"/>
      <c r="B355" s="10" t="s">
        <v>23</v>
      </c>
    </row>
    <row r="356" spans="1:2" ht="13" x14ac:dyDescent="0.15">
      <c r="A356" s="12"/>
      <c r="B356" s="10" t="s">
        <v>23</v>
      </c>
    </row>
    <row r="357" spans="1:2" ht="13" x14ac:dyDescent="0.15">
      <c r="A357" s="12"/>
      <c r="B357" s="10" t="s">
        <v>23</v>
      </c>
    </row>
    <row r="358" spans="1:2" ht="13" x14ac:dyDescent="0.15">
      <c r="A358" s="12"/>
      <c r="B358" s="10" t="s">
        <v>23</v>
      </c>
    </row>
    <row r="359" spans="1:2" ht="13" x14ac:dyDescent="0.15">
      <c r="A359" s="12"/>
      <c r="B359" s="10" t="s">
        <v>23</v>
      </c>
    </row>
    <row r="360" spans="1:2" ht="13" x14ac:dyDescent="0.15">
      <c r="A360" s="12"/>
      <c r="B360" s="10" t="s">
        <v>23</v>
      </c>
    </row>
    <row r="361" spans="1:2" ht="13" x14ac:dyDescent="0.15">
      <c r="A361" s="9"/>
      <c r="B361" s="10" t="s">
        <v>23</v>
      </c>
    </row>
    <row r="362" spans="1:2" ht="13" x14ac:dyDescent="0.15">
      <c r="A362" s="12"/>
      <c r="B362" s="10" t="s">
        <v>24</v>
      </c>
    </row>
    <row r="363" spans="1:2" ht="13" x14ac:dyDescent="0.15">
      <c r="A363" s="12"/>
      <c r="B363" s="10" t="s">
        <v>24</v>
      </c>
    </row>
    <row r="364" spans="1:2" ht="13" x14ac:dyDescent="0.15">
      <c r="A364" s="12"/>
      <c r="B364" s="10" t="s">
        <v>24</v>
      </c>
    </row>
    <row r="365" spans="1:2" ht="13" x14ac:dyDescent="0.15">
      <c r="A365" s="12"/>
      <c r="B365" s="10" t="s">
        <v>24</v>
      </c>
    </row>
    <row r="366" spans="1:2" ht="13" x14ac:dyDescent="0.15">
      <c r="A366" s="12"/>
      <c r="B366" s="10" t="s">
        <v>24</v>
      </c>
    </row>
    <row r="367" spans="1:2" ht="13" x14ac:dyDescent="0.15">
      <c r="A367" s="12"/>
      <c r="B367" s="10" t="s">
        <v>24</v>
      </c>
    </row>
    <row r="368" spans="1:2" ht="13" x14ac:dyDescent="0.15">
      <c r="A368" s="12"/>
      <c r="B368" s="10" t="s">
        <v>24</v>
      </c>
    </row>
    <row r="369" spans="1:2" ht="13" x14ac:dyDescent="0.15">
      <c r="A369" s="12"/>
      <c r="B369" s="10" t="s">
        <v>24</v>
      </c>
    </row>
    <row r="370" spans="1:2" ht="13" x14ac:dyDescent="0.15">
      <c r="A370" s="12"/>
      <c r="B370" s="10" t="s">
        <v>24</v>
      </c>
    </row>
    <row r="371" spans="1:2" ht="13" x14ac:dyDescent="0.15">
      <c r="A371" s="15"/>
      <c r="B371" s="10" t="s">
        <v>24</v>
      </c>
    </row>
    <row r="372" spans="1:2" ht="13" x14ac:dyDescent="0.15">
      <c r="A372" s="12"/>
      <c r="B372" s="10" t="s">
        <v>24</v>
      </c>
    </row>
    <row r="373" spans="1:2" ht="13" x14ac:dyDescent="0.15">
      <c r="A373" s="12"/>
      <c r="B373" s="10" t="s">
        <v>24</v>
      </c>
    </row>
    <row r="374" spans="1:2" ht="13" x14ac:dyDescent="0.15">
      <c r="A374" s="12"/>
      <c r="B374" s="10" t="s">
        <v>24</v>
      </c>
    </row>
    <row r="375" spans="1:2" ht="13" x14ac:dyDescent="0.15">
      <c r="A375" s="12"/>
      <c r="B375" s="10" t="s">
        <v>24</v>
      </c>
    </row>
    <row r="376" spans="1:2" ht="13" x14ac:dyDescent="0.15">
      <c r="A376" s="15"/>
      <c r="B376" s="10" t="s">
        <v>24</v>
      </c>
    </row>
    <row r="377" spans="1:2" ht="13" x14ac:dyDescent="0.15">
      <c r="A377" s="12"/>
      <c r="B377" s="10" t="s">
        <v>24</v>
      </c>
    </row>
    <row r="378" spans="1:2" ht="13" x14ac:dyDescent="0.15">
      <c r="A378" s="12"/>
      <c r="B378" s="10" t="s">
        <v>24</v>
      </c>
    </row>
    <row r="379" spans="1:2" ht="13" x14ac:dyDescent="0.15">
      <c r="A379" s="12"/>
      <c r="B379" s="10" t="s">
        <v>24</v>
      </c>
    </row>
    <row r="380" spans="1:2" ht="13" x14ac:dyDescent="0.15">
      <c r="A380" s="12"/>
      <c r="B380" s="10" t="s">
        <v>24</v>
      </c>
    </row>
    <row r="381" spans="1:2" ht="13" x14ac:dyDescent="0.15">
      <c r="A381" s="12"/>
      <c r="B381" s="10" t="s">
        <v>24</v>
      </c>
    </row>
    <row r="382" spans="1:2" ht="13" x14ac:dyDescent="0.15">
      <c r="A382" s="12"/>
      <c r="B382" s="10" t="s">
        <v>24</v>
      </c>
    </row>
    <row r="383" spans="1:2" ht="13" x14ac:dyDescent="0.15">
      <c r="A383" s="12"/>
      <c r="B383" s="31" t="s">
        <v>24</v>
      </c>
    </row>
    <row r="384" spans="1:2" ht="13" x14ac:dyDescent="0.15">
      <c r="A384" s="12"/>
      <c r="B384" s="31" t="s">
        <v>24</v>
      </c>
    </row>
    <row r="385" spans="1:2" ht="13" x14ac:dyDescent="0.15">
      <c r="A385" s="12"/>
      <c r="B385" s="10" t="s">
        <v>25</v>
      </c>
    </row>
    <row r="386" spans="1:2" ht="13" x14ac:dyDescent="0.15">
      <c r="A386" s="9"/>
      <c r="B386" s="10" t="s">
        <v>25</v>
      </c>
    </row>
    <row r="387" spans="1:2" ht="13" x14ac:dyDescent="0.15">
      <c r="A387" s="12"/>
      <c r="B387" s="10" t="s">
        <v>25</v>
      </c>
    </row>
    <row r="388" spans="1:2" ht="13" x14ac:dyDescent="0.15">
      <c r="A388" s="12"/>
      <c r="B388" s="10" t="s">
        <v>25</v>
      </c>
    </row>
    <row r="389" spans="1:2" ht="13" x14ac:dyDescent="0.15">
      <c r="A389" s="12"/>
      <c r="B389" s="10" t="s">
        <v>25</v>
      </c>
    </row>
    <row r="390" spans="1:2" ht="13" x14ac:dyDescent="0.15">
      <c r="A390" s="12"/>
      <c r="B390" s="10" t="s">
        <v>25</v>
      </c>
    </row>
    <row r="391" spans="1:2" ht="13" x14ac:dyDescent="0.15">
      <c r="A391" s="9"/>
      <c r="B391" s="10" t="s">
        <v>25</v>
      </c>
    </row>
    <row r="392" spans="1:2" ht="13" x14ac:dyDescent="0.15">
      <c r="A392" s="12"/>
      <c r="B392" s="10" t="s">
        <v>25</v>
      </c>
    </row>
    <row r="393" spans="1:2" ht="13" x14ac:dyDescent="0.15">
      <c r="A393" s="9"/>
      <c r="B393" s="10" t="s">
        <v>25</v>
      </c>
    </row>
    <row r="394" spans="1:2" ht="13" x14ac:dyDescent="0.15">
      <c r="A394" s="12"/>
      <c r="B394" s="10" t="s">
        <v>25</v>
      </c>
    </row>
    <row r="395" spans="1:2" ht="13" x14ac:dyDescent="0.15">
      <c r="A395" s="12"/>
      <c r="B395" s="10" t="s">
        <v>25</v>
      </c>
    </row>
    <row r="396" spans="1:2" ht="13" x14ac:dyDescent="0.15">
      <c r="A396" s="12"/>
      <c r="B396" s="10" t="s">
        <v>25</v>
      </c>
    </row>
    <row r="397" spans="1:2" ht="13" x14ac:dyDescent="0.15">
      <c r="A397" s="12"/>
      <c r="B397" s="10" t="s">
        <v>25</v>
      </c>
    </row>
    <row r="398" spans="1:2" ht="13" x14ac:dyDescent="0.15">
      <c r="A398" s="12"/>
      <c r="B398" s="10" t="s">
        <v>25</v>
      </c>
    </row>
    <row r="399" spans="1:2" ht="13" x14ac:dyDescent="0.15">
      <c r="A399" s="12"/>
      <c r="B399" s="10" t="s">
        <v>25</v>
      </c>
    </row>
    <row r="400" spans="1:2" ht="13" x14ac:dyDescent="0.15">
      <c r="A400" s="12"/>
      <c r="B400" s="10" t="s">
        <v>25</v>
      </c>
    </row>
    <row r="401" spans="1:2" ht="13" x14ac:dyDescent="0.15">
      <c r="A401" s="12"/>
      <c r="B401" s="10" t="s">
        <v>25</v>
      </c>
    </row>
    <row r="402" spans="1:2" ht="13" x14ac:dyDescent="0.15">
      <c r="A402" s="12"/>
      <c r="B402" s="10" t="s">
        <v>25</v>
      </c>
    </row>
    <row r="403" spans="1:2" ht="13" x14ac:dyDescent="0.15">
      <c r="A403" s="12"/>
      <c r="B403" s="10" t="s">
        <v>25</v>
      </c>
    </row>
    <row r="404" spans="1:2" ht="13" x14ac:dyDescent="0.15">
      <c r="A404" s="12"/>
      <c r="B404" s="10" t="s">
        <v>25</v>
      </c>
    </row>
    <row r="405" spans="1:2" ht="13" x14ac:dyDescent="0.15">
      <c r="A405" s="12"/>
      <c r="B405" s="10" t="s">
        <v>25</v>
      </c>
    </row>
    <row r="406" spans="1:2" ht="13" x14ac:dyDescent="0.15">
      <c r="A406" s="12"/>
      <c r="B406" s="10" t="s">
        <v>25</v>
      </c>
    </row>
    <row r="407" spans="1:2" ht="13" x14ac:dyDescent="0.15">
      <c r="A407" s="12"/>
      <c r="B407" s="10" t="s">
        <v>25</v>
      </c>
    </row>
    <row r="408" spans="1:2" ht="13" x14ac:dyDescent="0.15">
      <c r="A408" s="12"/>
      <c r="B408" s="10" t="s">
        <v>25</v>
      </c>
    </row>
    <row r="409" spans="1:2" ht="13" x14ac:dyDescent="0.15">
      <c r="A409" s="12"/>
      <c r="B409" s="10" t="s">
        <v>26</v>
      </c>
    </row>
    <row r="410" spans="1:2" ht="13" x14ac:dyDescent="0.15">
      <c r="A410" s="12"/>
      <c r="B410" s="10" t="s">
        <v>26</v>
      </c>
    </row>
    <row r="411" spans="1:2" ht="13" x14ac:dyDescent="0.15">
      <c r="A411" s="12"/>
      <c r="B411" s="10" t="s">
        <v>26</v>
      </c>
    </row>
    <row r="412" spans="1:2" ht="13" x14ac:dyDescent="0.15">
      <c r="A412" s="12"/>
      <c r="B412" s="10" t="s">
        <v>26</v>
      </c>
    </row>
    <row r="413" spans="1:2" ht="13" x14ac:dyDescent="0.15">
      <c r="A413" s="12"/>
      <c r="B413" s="10" t="s">
        <v>26</v>
      </c>
    </row>
    <row r="414" spans="1:2" ht="13" x14ac:dyDescent="0.15">
      <c r="A414" s="12"/>
      <c r="B414" s="10" t="s">
        <v>26</v>
      </c>
    </row>
    <row r="415" spans="1:2" ht="13" x14ac:dyDescent="0.15">
      <c r="A415" s="12"/>
      <c r="B415" s="10" t="s">
        <v>26</v>
      </c>
    </row>
    <row r="416" spans="1:2" ht="13" x14ac:dyDescent="0.15">
      <c r="A416" s="15"/>
      <c r="B416" s="10" t="s">
        <v>26</v>
      </c>
    </row>
    <row r="417" spans="1:2" ht="13" x14ac:dyDescent="0.15">
      <c r="A417" s="12"/>
      <c r="B417" s="10" t="s">
        <v>26</v>
      </c>
    </row>
    <row r="418" spans="1:2" ht="13" x14ac:dyDescent="0.15">
      <c r="A418" s="12"/>
      <c r="B418" s="10" t="s">
        <v>26</v>
      </c>
    </row>
    <row r="419" spans="1:2" ht="13" x14ac:dyDescent="0.15">
      <c r="A419" s="12"/>
      <c r="B419" s="10" t="s">
        <v>26</v>
      </c>
    </row>
    <row r="420" spans="1:2" ht="13" x14ac:dyDescent="0.15">
      <c r="A420" s="12"/>
      <c r="B420" s="10" t="s">
        <v>26</v>
      </c>
    </row>
    <row r="421" spans="1:2" ht="13" x14ac:dyDescent="0.15">
      <c r="A421" s="12"/>
      <c r="B421" s="10" t="s">
        <v>26</v>
      </c>
    </row>
    <row r="422" spans="1:2" ht="13" x14ac:dyDescent="0.15">
      <c r="A422" s="12"/>
      <c r="B422" s="10" t="s">
        <v>26</v>
      </c>
    </row>
    <row r="423" spans="1:2" ht="13" x14ac:dyDescent="0.15">
      <c r="A423" s="12"/>
      <c r="B423" s="10" t="s">
        <v>26</v>
      </c>
    </row>
    <row r="424" spans="1:2" ht="13" x14ac:dyDescent="0.15">
      <c r="A424" s="12"/>
      <c r="B424" s="10" t="s">
        <v>26</v>
      </c>
    </row>
    <row r="425" spans="1:2" ht="13" x14ac:dyDescent="0.15">
      <c r="A425" s="12"/>
      <c r="B425" s="10" t="s">
        <v>26</v>
      </c>
    </row>
    <row r="426" spans="1:2" ht="13" x14ac:dyDescent="0.15">
      <c r="A426" s="12"/>
      <c r="B426" s="10" t="s">
        <v>26</v>
      </c>
    </row>
    <row r="427" spans="1:2" ht="13" x14ac:dyDescent="0.15">
      <c r="A427" s="12"/>
      <c r="B427" s="10" t="s">
        <v>26</v>
      </c>
    </row>
    <row r="428" spans="1:2" ht="13" x14ac:dyDescent="0.15">
      <c r="A428" s="12"/>
      <c r="B428" s="10" t="s">
        <v>26</v>
      </c>
    </row>
    <row r="429" spans="1:2" ht="13" x14ac:dyDescent="0.15">
      <c r="A429" s="12"/>
      <c r="B429" s="10" t="s">
        <v>26</v>
      </c>
    </row>
    <row r="430" spans="1:2" ht="13" x14ac:dyDescent="0.15">
      <c r="A430" s="12"/>
      <c r="B430" s="10" t="s">
        <v>26</v>
      </c>
    </row>
    <row r="431" spans="1:2" ht="13" x14ac:dyDescent="0.15">
      <c r="A431" s="12"/>
      <c r="B431" s="10" t="s">
        <v>26</v>
      </c>
    </row>
    <row r="432" spans="1:2" ht="13" x14ac:dyDescent="0.15">
      <c r="A432" s="12"/>
      <c r="B432" s="10" t="s">
        <v>27</v>
      </c>
    </row>
    <row r="433" spans="1:2" ht="13" x14ac:dyDescent="0.15">
      <c r="A433" s="12"/>
      <c r="B433" s="10" t="s">
        <v>27</v>
      </c>
    </row>
    <row r="434" spans="1:2" ht="13" x14ac:dyDescent="0.15">
      <c r="A434" s="12"/>
      <c r="B434" s="10" t="s">
        <v>27</v>
      </c>
    </row>
    <row r="435" spans="1:2" ht="13" x14ac:dyDescent="0.15">
      <c r="A435" s="12"/>
      <c r="B435" s="10" t="s">
        <v>27</v>
      </c>
    </row>
    <row r="436" spans="1:2" ht="13" x14ac:dyDescent="0.15">
      <c r="A436" s="12"/>
      <c r="B436" s="10" t="s">
        <v>27</v>
      </c>
    </row>
    <row r="437" spans="1:2" ht="13" x14ac:dyDescent="0.15">
      <c r="A437" s="12"/>
      <c r="B437" s="10" t="s">
        <v>27</v>
      </c>
    </row>
    <row r="438" spans="1:2" ht="13" x14ac:dyDescent="0.15">
      <c r="A438" s="12"/>
      <c r="B438" s="10" t="s">
        <v>27</v>
      </c>
    </row>
    <row r="439" spans="1:2" ht="13" x14ac:dyDescent="0.15">
      <c r="A439" s="12"/>
      <c r="B439" s="10" t="s">
        <v>27</v>
      </c>
    </row>
    <row r="440" spans="1:2" ht="13" x14ac:dyDescent="0.15">
      <c r="A440" s="12"/>
      <c r="B440" s="10" t="s">
        <v>27</v>
      </c>
    </row>
    <row r="441" spans="1:2" ht="13" x14ac:dyDescent="0.15">
      <c r="A441" s="12"/>
      <c r="B441" s="10" t="s">
        <v>27</v>
      </c>
    </row>
    <row r="442" spans="1:2" ht="13" x14ac:dyDescent="0.15">
      <c r="A442" s="12"/>
      <c r="B442" s="10" t="s">
        <v>27</v>
      </c>
    </row>
    <row r="443" spans="1:2" ht="13" x14ac:dyDescent="0.15">
      <c r="A443" s="12"/>
      <c r="B443" s="10" t="s">
        <v>27</v>
      </c>
    </row>
    <row r="444" spans="1:2" ht="13" x14ac:dyDescent="0.15">
      <c r="A444" s="12"/>
      <c r="B444" s="10" t="s">
        <v>27</v>
      </c>
    </row>
    <row r="445" spans="1:2" ht="13" x14ac:dyDescent="0.15">
      <c r="A445" s="12"/>
      <c r="B445" s="10" t="s">
        <v>27</v>
      </c>
    </row>
    <row r="446" spans="1:2" ht="13" x14ac:dyDescent="0.15">
      <c r="A446" s="12"/>
      <c r="B446" s="10" t="s">
        <v>27</v>
      </c>
    </row>
    <row r="447" spans="1:2" ht="13" x14ac:dyDescent="0.15">
      <c r="A447" s="12"/>
      <c r="B447" s="10" t="s">
        <v>27</v>
      </c>
    </row>
    <row r="448" spans="1:2" ht="13" x14ac:dyDescent="0.15">
      <c r="A448" s="12"/>
      <c r="B448" s="10" t="s">
        <v>27</v>
      </c>
    </row>
    <row r="449" spans="1:2" ht="13" x14ac:dyDescent="0.15">
      <c r="A449" s="12"/>
      <c r="B449" s="10" t="s">
        <v>27</v>
      </c>
    </row>
    <row r="450" spans="1:2" ht="13" x14ac:dyDescent="0.15">
      <c r="A450" s="12"/>
      <c r="B450" s="10" t="s">
        <v>27</v>
      </c>
    </row>
    <row r="451" spans="1:2" ht="13" x14ac:dyDescent="0.15">
      <c r="A451" s="12"/>
      <c r="B451" s="10" t="s">
        <v>27</v>
      </c>
    </row>
    <row r="452" spans="1:2" ht="13" x14ac:dyDescent="0.15">
      <c r="A452" s="12"/>
      <c r="B452" s="31" t="s">
        <v>27</v>
      </c>
    </row>
    <row r="453" spans="1:2" ht="13" x14ac:dyDescent="0.15">
      <c r="A453" s="12"/>
      <c r="B453" s="10" t="s">
        <v>27</v>
      </c>
    </row>
    <row r="454" spans="1:2" ht="13" x14ac:dyDescent="0.15">
      <c r="A454" s="12"/>
      <c r="B454" s="10" t="s">
        <v>27</v>
      </c>
    </row>
    <row r="455" spans="1:2" ht="13" x14ac:dyDescent="0.15">
      <c r="A455" s="12"/>
      <c r="B455" s="10" t="s">
        <v>27</v>
      </c>
    </row>
    <row r="456" spans="1:2" ht="13" x14ac:dyDescent="0.15">
      <c r="A456" s="15"/>
      <c r="B456" s="10" t="s">
        <v>27</v>
      </c>
    </row>
    <row r="457" spans="1:2" ht="13" x14ac:dyDescent="0.15">
      <c r="A457" s="12"/>
      <c r="B457" s="10" t="s">
        <v>28</v>
      </c>
    </row>
    <row r="458" spans="1:2" ht="13" x14ac:dyDescent="0.15">
      <c r="A458" s="15"/>
      <c r="B458" s="10" t="s">
        <v>28</v>
      </c>
    </row>
    <row r="459" spans="1:2" ht="13" x14ac:dyDescent="0.15">
      <c r="A459" s="12"/>
      <c r="B459" s="10" t="s">
        <v>28</v>
      </c>
    </row>
    <row r="460" spans="1:2" ht="13" x14ac:dyDescent="0.15">
      <c r="A460" s="15"/>
      <c r="B460" s="10" t="s">
        <v>28</v>
      </c>
    </row>
    <row r="461" spans="1:2" ht="13" x14ac:dyDescent="0.15">
      <c r="A461" s="12"/>
      <c r="B461" s="10" t="s">
        <v>28</v>
      </c>
    </row>
    <row r="462" spans="1:2" ht="13" x14ac:dyDescent="0.15">
      <c r="A462" s="12"/>
      <c r="B462" s="10" t="s">
        <v>28</v>
      </c>
    </row>
    <row r="463" spans="1:2" ht="13" x14ac:dyDescent="0.15">
      <c r="A463" s="12"/>
      <c r="B463" s="10" t="s">
        <v>28</v>
      </c>
    </row>
    <row r="464" spans="1:2" ht="13" x14ac:dyDescent="0.15">
      <c r="A464" s="12"/>
      <c r="B464" s="10" t="s">
        <v>28</v>
      </c>
    </row>
    <row r="465" spans="1:2" ht="13" x14ac:dyDescent="0.15">
      <c r="A465" s="12"/>
      <c r="B465" s="10" t="s">
        <v>28</v>
      </c>
    </row>
    <row r="466" spans="1:2" ht="13" x14ac:dyDescent="0.15">
      <c r="A466" s="9"/>
      <c r="B466" s="10" t="s">
        <v>28</v>
      </c>
    </row>
    <row r="467" spans="1:2" ht="13" x14ac:dyDescent="0.15">
      <c r="A467" s="12"/>
      <c r="B467" s="10" t="s">
        <v>28</v>
      </c>
    </row>
    <row r="468" spans="1:2" ht="13" x14ac:dyDescent="0.15">
      <c r="A468" s="12"/>
      <c r="B468" s="10" t="s">
        <v>28</v>
      </c>
    </row>
    <row r="469" spans="1:2" ht="13" x14ac:dyDescent="0.15">
      <c r="A469" s="12"/>
      <c r="B469" s="10" t="s">
        <v>28</v>
      </c>
    </row>
    <row r="470" spans="1:2" ht="13" x14ac:dyDescent="0.15">
      <c r="A470" s="9"/>
      <c r="B470" s="10" t="s">
        <v>28</v>
      </c>
    </row>
    <row r="471" spans="1:2" ht="13" x14ac:dyDescent="0.15">
      <c r="A471" s="9"/>
      <c r="B471" s="10" t="s">
        <v>28</v>
      </c>
    </row>
    <row r="472" spans="1:2" ht="13" x14ac:dyDescent="0.15">
      <c r="A472" s="12"/>
      <c r="B472" s="10" t="s">
        <v>28</v>
      </c>
    </row>
    <row r="473" spans="1:2" ht="13" x14ac:dyDescent="0.15">
      <c r="A473" s="12"/>
      <c r="B473" s="10" t="s">
        <v>28</v>
      </c>
    </row>
    <row r="474" spans="1:2" ht="13" x14ac:dyDescent="0.15">
      <c r="A474" s="12"/>
      <c r="B474" s="10" t="s">
        <v>28</v>
      </c>
    </row>
    <row r="475" spans="1:2" ht="13" x14ac:dyDescent="0.15">
      <c r="A475" s="12"/>
      <c r="B475" s="10" t="s">
        <v>28</v>
      </c>
    </row>
    <row r="476" spans="1:2" ht="13" x14ac:dyDescent="0.15">
      <c r="A476" s="12"/>
      <c r="B476" s="10" t="s">
        <v>28</v>
      </c>
    </row>
    <row r="477" spans="1:2" ht="13" x14ac:dyDescent="0.15">
      <c r="A477" s="12"/>
      <c r="B477" s="10" t="s">
        <v>28</v>
      </c>
    </row>
    <row r="478" spans="1:2" ht="13" x14ac:dyDescent="0.15">
      <c r="A478" s="12"/>
      <c r="B478" s="10" t="s">
        <v>28</v>
      </c>
    </row>
    <row r="479" spans="1:2" ht="13" x14ac:dyDescent="0.15">
      <c r="A479" s="12"/>
      <c r="B479" s="10" t="s">
        <v>28</v>
      </c>
    </row>
    <row r="480" spans="1:2" ht="13" x14ac:dyDescent="0.15">
      <c r="A480" s="12"/>
      <c r="B480" s="10" t="s">
        <v>28</v>
      </c>
    </row>
    <row r="481" spans="1:2" ht="13" x14ac:dyDescent="0.15">
      <c r="A481" s="12"/>
      <c r="B481" s="10" t="s">
        <v>30</v>
      </c>
    </row>
    <row r="482" spans="1:2" ht="13" x14ac:dyDescent="0.15">
      <c r="A482" s="12"/>
      <c r="B482" s="10" t="s">
        <v>30</v>
      </c>
    </row>
    <row r="483" spans="1:2" ht="13" x14ac:dyDescent="0.15">
      <c r="A483" s="12"/>
      <c r="B483" s="10" t="s">
        <v>30</v>
      </c>
    </row>
    <row r="484" spans="1:2" ht="13" x14ac:dyDescent="0.15">
      <c r="A484" s="15"/>
      <c r="B484" s="10" t="s">
        <v>30</v>
      </c>
    </row>
    <row r="485" spans="1:2" ht="13" x14ac:dyDescent="0.15">
      <c r="A485" s="12"/>
      <c r="B485" s="10" t="s">
        <v>30</v>
      </c>
    </row>
    <row r="486" spans="1:2" ht="13" x14ac:dyDescent="0.15">
      <c r="A486" s="12"/>
      <c r="B486" s="10" t="s">
        <v>30</v>
      </c>
    </row>
    <row r="487" spans="1:2" ht="13" x14ac:dyDescent="0.15">
      <c r="A487" s="12"/>
      <c r="B487" s="10" t="s">
        <v>30</v>
      </c>
    </row>
    <row r="488" spans="1:2" ht="13" x14ac:dyDescent="0.15">
      <c r="A488" s="12"/>
      <c r="B488" s="10" t="s">
        <v>30</v>
      </c>
    </row>
    <row r="489" spans="1:2" ht="13" x14ac:dyDescent="0.15">
      <c r="A489" s="12"/>
      <c r="B489" s="10" t="s">
        <v>30</v>
      </c>
    </row>
    <row r="490" spans="1:2" ht="13" x14ac:dyDescent="0.15">
      <c r="A490" s="12"/>
      <c r="B490" s="10" t="s">
        <v>30</v>
      </c>
    </row>
    <row r="491" spans="1:2" ht="13" x14ac:dyDescent="0.15">
      <c r="A491" s="12"/>
      <c r="B491" s="10" t="s">
        <v>30</v>
      </c>
    </row>
    <row r="492" spans="1:2" ht="13" x14ac:dyDescent="0.15">
      <c r="A492" s="12"/>
      <c r="B492" s="10" t="s">
        <v>30</v>
      </c>
    </row>
    <row r="493" spans="1:2" ht="13" x14ac:dyDescent="0.15">
      <c r="A493" s="12"/>
      <c r="B493" s="10" t="s">
        <v>30</v>
      </c>
    </row>
    <row r="494" spans="1:2" ht="13" x14ac:dyDescent="0.15">
      <c r="A494" s="12"/>
      <c r="B494" s="10" t="s">
        <v>30</v>
      </c>
    </row>
    <row r="495" spans="1:2" ht="13" x14ac:dyDescent="0.15">
      <c r="A495" s="12"/>
      <c r="B495" s="10" t="s">
        <v>30</v>
      </c>
    </row>
    <row r="496" spans="1:2" ht="13" x14ac:dyDescent="0.15">
      <c r="A496" s="12"/>
      <c r="B496" s="10" t="s">
        <v>30</v>
      </c>
    </row>
    <row r="497" spans="1:2" ht="13" x14ac:dyDescent="0.15">
      <c r="A497" s="12"/>
      <c r="B497" s="10" t="s">
        <v>30</v>
      </c>
    </row>
    <row r="498" spans="1:2" ht="13" x14ac:dyDescent="0.15">
      <c r="A498" s="12"/>
      <c r="B498" s="10" t="s">
        <v>30</v>
      </c>
    </row>
    <row r="499" spans="1:2" ht="13" x14ac:dyDescent="0.15">
      <c r="A499" s="12"/>
      <c r="B499" s="10" t="s">
        <v>30</v>
      </c>
    </row>
    <row r="500" spans="1:2" ht="13" x14ac:dyDescent="0.15">
      <c r="A500" s="12"/>
      <c r="B500" s="10" t="s">
        <v>30</v>
      </c>
    </row>
    <row r="501" spans="1:2" ht="13" x14ac:dyDescent="0.15">
      <c r="A501" s="12"/>
      <c r="B501" s="10" t="s">
        <v>30</v>
      </c>
    </row>
    <row r="502" spans="1:2" ht="13" x14ac:dyDescent="0.15">
      <c r="A502" s="12"/>
      <c r="B502" s="10" t="s">
        <v>30</v>
      </c>
    </row>
    <row r="503" spans="1:2" ht="13" x14ac:dyDescent="0.15">
      <c r="A503" s="12"/>
      <c r="B503" s="10" t="s">
        <v>30</v>
      </c>
    </row>
    <row r="504" spans="1:2" ht="13" x14ac:dyDescent="0.15">
      <c r="A504" s="12"/>
      <c r="B504" s="10" t="s">
        <v>30</v>
      </c>
    </row>
    <row r="505" spans="1:2" ht="13" x14ac:dyDescent="0.15">
      <c r="A505" s="12"/>
      <c r="B505" s="10" t="s">
        <v>31</v>
      </c>
    </row>
    <row r="506" spans="1:2" ht="13" x14ac:dyDescent="0.15">
      <c r="A506" s="12"/>
      <c r="B506" s="10" t="s">
        <v>31</v>
      </c>
    </row>
    <row r="507" spans="1:2" ht="13" x14ac:dyDescent="0.15">
      <c r="A507" s="12"/>
      <c r="B507" s="10" t="s">
        <v>31</v>
      </c>
    </row>
    <row r="508" spans="1:2" ht="13" x14ac:dyDescent="0.15">
      <c r="A508" s="12"/>
      <c r="B508" s="10" t="s">
        <v>31</v>
      </c>
    </row>
    <row r="509" spans="1:2" ht="13" x14ac:dyDescent="0.15">
      <c r="A509" s="12"/>
      <c r="B509" s="10" t="s">
        <v>31</v>
      </c>
    </row>
    <row r="510" spans="1:2" ht="13" x14ac:dyDescent="0.15">
      <c r="A510" s="12"/>
      <c r="B510" s="10" t="s">
        <v>31</v>
      </c>
    </row>
    <row r="511" spans="1:2" ht="13" x14ac:dyDescent="0.15">
      <c r="A511" s="12"/>
      <c r="B511" s="10" t="s">
        <v>31</v>
      </c>
    </row>
    <row r="512" spans="1:2" ht="13" x14ac:dyDescent="0.15">
      <c r="A512" s="12"/>
      <c r="B512" s="10" t="s">
        <v>31</v>
      </c>
    </row>
    <row r="513" spans="1:2" ht="13" x14ac:dyDescent="0.15">
      <c r="A513" s="12"/>
      <c r="B513" s="10" t="s">
        <v>31</v>
      </c>
    </row>
    <row r="514" spans="1:2" ht="13" x14ac:dyDescent="0.15">
      <c r="A514" s="12"/>
      <c r="B514" s="10" t="s">
        <v>31</v>
      </c>
    </row>
    <row r="515" spans="1:2" ht="13" x14ac:dyDescent="0.15">
      <c r="A515" s="12"/>
      <c r="B515" s="10" t="s">
        <v>31</v>
      </c>
    </row>
    <row r="516" spans="1:2" ht="13" x14ac:dyDescent="0.15">
      <c r="A516" s="12"/>
      <c r="B516" s="10" t="s">
        <v>31</v>
      </c>
    </row>
    <row r="517" spans="1:2" ht="13" x14ac:dyDescent="0.15">
      <c r="A517" s="12"/>
      <c r="B517" s="10" t="s">
        <v>31</v>
      </c>
    </row>
    <row r="518" spans="1:2" ht="13" x14ac:dyDescent="0.15">
      <c r="A518" s="12"/>
      <c r="B518" s="10" t="s">
        <v>31</v>
      </c>
    </row>
    <row r="519" spans="1:2" ht="13" x14ac:dyDescent="0.15">
      <c r="A519" s="12"/>
      <c r="B519" s="10" t="s">
        <v>31</v>
      </c>
    </row>
    <row r="520" spans="1:2" ht="13" x14ac:dyDescent="0.15">
      <c r="A520" s="12"/>
      <c r="B520" s="10" t="s">
        <v>31</v>
      </c>
    </row>
    <row r="521" spans="1:2" ht="13" x14ac:dyDescent="0.15">
      <c r="A521" s="12"/>
      <c r="B521" s="10" t="s">
        <v>31</v>
      </c>
    </row>
    <row r="522" spans="1:2" ht="13" x14ac:dyDescent="0.15">
      <c r="A522" s="12"/>
      <c r="B522" s="10" t="s">
        <v>31</v>
      </c>
    </row>
    <row r="523" spans="1:2" ht="13" x14ac:dyDescent="0.15">
      <c r="A523" s="15"/>
      <c r="B523" s="10" t="s">
        <v>31</v>
      </c>
    </row>
    <row r="524" spans="1:2" ht="13" x14ac:dyDescent="0.15">
      <c r="A524" s="12"/>
      <c r="B524" s="10" t="s">
        <v>31</v>
      </c>
    </row>
    <row r="525" spans="1:2" ht="13" x14ac:dyDescent="0.15">
      <c r="A525" s="12"/>
      <c r="B525" s="10" t="s">
        <v>31</v>
      </c>
    </row>
    <row r="526" spans="1:2" ht="13" x14ac:dyDescent="0.15">
      <c r="A526" s="12"/>
      <c r="B526" s="10" t="s">
        <v>31</v>
      </c>
    </row>
    <row r="527" spans="1:2" ht="13" x14ac:dyDescent="0.15">
      <c r="A527" s="12"/>
      <c r="B527" s="10" t="s">
        <v>31</v>
      </c>
    </row>
    <row r="528" spans="1:2" ht="13" x14ac:dyDescent="0.15">
      <c r="A528" s="12"/>
      <c r="B528" s="10" t="s">
        <v>31</v>
      </c>
    </row>
    <row r="529" spans="1:2" ht="13" x14ac:dyDescent="0.15">
      <c r="A529" s="12"/>
      <c r="B529" s="10" t="s">
        <v>31</v>
      </c>
    </row>
    <row r="530" spans="1:2" ht="13" x14ac:dyDescent="0.15">
      <c r="A530" s="12"/>
      <c r="B530" s="10" t="s">
        <v>32</v>
      </c>
    </row>
    <row r="531" spans="1:2" ht="13" x14ac:dyDescent="0.15">
      <c r="A531" s="12"/>
      <c r="B531" s="10" t="s">
        <v>32</v>
      </c>
    </row>
    <row r="532" spans="1:2" ht="13" x14ac:dyDescent="0.15">
      <c r="A532" s="12"/>
      <c r="B532" s="10" t="s">
        <v>32</v>
      </c>
    </row>
    <row r="533" spans="1:2" ht="13" x14ac:dyDescent="0.15">
      <c r="A533" s="12"/>
      <c r="B533" s="10" t="s">
        <v>32</v>
      </c>
    </row>
    <row r="534" spans="1:2" ht="13" x14ac:dyDescent="0.15">
      <c r="A534" s="12"/>
      <c r="B534" s="10" t="s">
        <v>32</v>
      </c>
    </row>
    <row r="535" spans="1:2" ht="13" x14ac:dyDescent="0.15">
      <c r="A535" s="15"/>
      <c r="B535" s="10" t="s">
        <v>32</v>
      </c>
    </row>
    <row r="536" spans="1:2" ht="13" x14ac:dyDescent="0.15">
      <c r="A536" s="12"/>
      <c r="B536" s="10" t="s">
        <v>32</v>
      </c>
    </row>
    <row r="537" spans="1:2" ht="13" x14ac:dyDescent="0.15">
      <c r="A537" s="12"/>
      <c r="B537" s="10" t="s">
        <v>32</v>
      </c>
    </row>
    <row r="538" spans="1:2" ht="13" x14ac:dyDescent="0.15">
      <c r="A538" s="9"/>
      <c r="B538" s="10" t="s">
        <v>32</v>
      </c>
    </row>
    <row r="539" spans="1:2" ht="13" x14ac:dyDescent="0.15">
      <c r="A539" s="15"/>
      <c r="B539" s="10" t="s">
        <v>32</v>
      </c>
    </row>
    <row r="540" spans="1:2" ht="13" x14ac:dyDescent="0.15">
      <c r="A540" s="15"/>
      <c r="B540" s="10" t="s">
        <v>32</v>
      </c>
    </row>
    <row r="541" spans="1:2" ht="13" x14ac:dyDescent="0.15">
      <c r="A541" s="12"/>
      <c r="B541" s="10" t="s">
        <v>32</v>
      </c>
    </row>
    <row r="542" spans="1:2" ht="13" x14ac:dyDescent="0.15">
      <c r="A542" s="12"/>
      <c r="B542" s="10" t="s">
        <v>32</v>
      </c>
    </row>
    <row r="543" spans="1:2" ht="13" x14ac:dyDescent="0.15">
      <c r="A543" s="12"/>
      <c r="B543" s="10" t="s">
        <v>32</v>
      </c>
    </row>
    <row r="544" spans="1:2" ht="13" x14ac:dyDescent="0.15">
      <c r="A544" s="9"/>
      <c r="B544" s="10" t="s">
        <v>32</v>
      </c>
    </row>
    <row r="545" spans="1:2" ht="13" x14ac:dyDescent="0.15">
      <c r="A545" s="12"/>
      <c r="B545" s="10" t="s">
        <v>32</v>
      </c>
    </row>
    <row r="546" spans="1:2" ht="13" x14ac:dyDescent="0.15">
      <c r="A546" s="12"/>
      <c r="B546" s="10" t="s">
        <v>32</v>
      </c>
    </row>
    <row r="547" spans="1:2" ht="13" x14ac:dyDescent="0.15">
      <c r="A547" s="12"/>
      <c r="B547" s="10" t="s">
        <v>32</v>
      </c>
    </row>
    <row r="548" spans="1:2" ht="13" x14ac:dyDescent="0.15">
      <c r="A548" s="12"/>
      <c r="B548" s="10" t="s">
        <v>32</v>
      </c>
    </row>
    <row r="549" spans="1:2" ht="13" x14ac:dyDescent="0.15">
      <c r="A549" s="9"/>
      <c r="B549" s="10" t="s">
        <v>32</v>
      </c>
    </row>
    <row r="550" spans="1:2" ht="13" x14ac:dyDescent="0.15">
      <c r="A550" s="9"/>
      <c r="B550" s="10" t="s">
        <v>32</v>
      </c>
    </row>
    <row r="551" spans="1:2" ht="13" x14ac:dyDescent="0.15">
      <c r="A551" s="12"/>
      <c r="B551" s="10" t="s">
        <v>32</v>
      </c>
    </row>
    <row r="552" spans="1:2" ht="13" x14ac:dyDescent="0.15">
      <c r="A552" s="12"/>
      <c r="B552" s="10" t="s">
        <v>32</v>
      </c>
    </row>
    <row r="553" spans="1:2" ht="13" x14ac:dyDescent="0.15">
      <c r="A553" s="12"/>
      <c r="B553" s="10" t="s">
        <v>33</v>
      </c>
    </row>
    <row r="554" spans="1:2" ht="13" x14ac:dyDescent="0.15">
      <c r="A554" s="12"/>
      <c r="B554" s="10" t="s">
        <v>33</v>
      </c>
    </row>
    <row r="555" spans="1:2" ht="13" x14ac:dyDescent="0.15">
      <c r="A555" s="12"/>
      <c r="B555" s="10" t="s">
        <v>33</v>
      </c>
    </row>
    <row r="556" spans="1:2" ht="13" x14ac:dyDescent="0.15">
      <c r="A556" s="12"/>
      <c r="B556" s="10" t="s">
        <v>33</v>
      </c>
    </row>
    <row r="557" spans="1:2" ht="13" x14ac:dyDescent="0.15">
      <c r="A557" s="9"/>
      <c r="B557" s="10" t="s">
        <v>33</v>
      </c>
    </row>
    <row r="558" spans="1:2" ht="13" x14ac:dyDescent="0.15">
      <c r="A558" s="12"/>
      <c r="B558" s="10" t="s">
        <v>33</v>
      </c>
    </row>
    <row r="559" spans="1:2" ht="13" x14ac:dyDescent="0.15">
      <c r="A559" s="12"/>
      <c r="B559" s="10" t="s">
        <v>33</v>
      </c>
    </row>
    <row r="560" spans="1:2" ht="13" x14ac:dyDescent="0.15">
      <c r="A560" s="12"/>
      <c r="B560" s="10" t="s">
        <v>33</v>
      </c>
    </row>
    <row r="561" spans="1:2" ht="13" x14ac:dyDescent="0.15">
      <c r="A561" s="9"/>
      <c r="B561" s="10" t="s">
        <v>33</v>
      </c>
    </row>
    <row r="562" spans="1:2" ht="13" x14ac:dyDescent="0.15">
      <c r="A562" s="12"/>
      <c r="B562" s="10" t="s">
        <v>33</v>
      </c>
    </row>
    <row r="563" spans="1:2" ht="13" x14ac:dyDescent="0.15">
      <c r="A563" s="9"/>
      <c r="B563" s="10" t="s">
        <v>33</v>
      </c>
    </row>
    <row r="564" spans="1:2" ht="13" x14ac:dyDescent="0.15">
      <c r="A564" s="9"/>
      <c r="B564" s="10" t="s">
        <v>33</v>
      </c>
    </row>
    <row r="565" spans="1:2" ht="13" x14ac:dyDescent="0.15">
      <c r="A565" s="12"/>
      <c r="B565" s="10" t="s">
        <v>33</v>
      </c>
    </row>
    <row r="566" spans="1:2" ht="13" x14ac:dyDescent="0.15">
      <c r="A566" s="12"/>
      <c r="B566" s="10" t="s">
        <v>33</v>
      </c>
    </row>
    <row r="567" spans="1:2" ht="13" x14ac:dyDescent="0.15">
      <c r="A567" s="12"/>
      <c r="B567" s="10" t="s">
        <v>33</v>
      </c>
    </row>
    <row r="568" spans="1:2" ht="13" x14ac:dyDescent="0.15">
      <c r="A568" s="12"/>
      <c r="B568" s="10" t="s">
        <v>33</v>
      </c>
    </row>
    <row r="569" spans="1:2" ht="13" x14ac:dyDescent="0.15">
      <c r="A569" s="12"/>
      <c r="B569" s="10" t="s">
        <v>33</v>
      </c>
    </row>
    <row r="570" spans="1:2" ht="13" x14ac:dyDescent="0.15">
      <c r="A570" s="12"/>
      <c r="B570" s="10" t="s">
        <v>33</v>
      </c>
    </row>
    <row r="571" spans="1:2" ht="13" x14ac:dyDescent="0.15">
      <c r="A571" s="12"/>
      <c r="B571" s="10" t="s">
        <v>33</v>
      </c>
    </row>
    <row r="572" spans="1:2" ht="13" x14ac:dyDescent="0.15">
      <c r="A572" s="12"/>
      <c r="B572" s="10" t="s">
        <v>33</v>
      </c>
    </row>
    <row r="573" spans="1:2" ht="13" x14ac:dyDescent="0.15">
      <c r="A573" s="12"/>
      <c r="B573" s="10" t="s">
        <v>33</v>
      </c>
    </row>
    <row r="574" spans="1:2" ht="13" x14ac:dyDescent="0.15">
      <c r="A574" s="12"/>
      <c r="B574" s="10" t="s">
        <v>33</v>
      </c>
    </row>
    <row r="575" spans="1:2" ht="13" x14ac:dyDescent="0.15">
      <c r="A575" s="12"/>
      <c r="B575" s="10" t="s">
        <v>33</v>
      </c>
    </row>
    <row r="576" spans="1:2" ht="13" x14ac:dyDescent="0.15">
      <c r="A576" s="12"/>
      <c r="B576" s="10" t="s">
        <v>33</v>
      </c>
    </row>
    <row r="577" spans="1:2" ht="13" x14ac:dyDescent="0.15">
      <c r="A577" s="12"/>
      <c r="B577" s="10" t="s">
        <v>33</v>
      </c>
    </row>
    <row r="578" spans="1:2" ht="13" x14ac:dyDescent="0.15">
      <c r="A578" s="83"/>
      <c r="B578" s="31"/>
    </row>
    <row r="579" spans="1:2" ht="13" x14ac:dyDescent="0.15">
      <c r="A579" s="18"/>
    </row>
    <row r="580" spans="1:2" ht="13" x14ac:dyDescent="0.15">
      <c r="A580" s="18"/>
    </row>
    <row r="581" spans="1:2" ht="13" x14ac:dyDescent="0.15">
      <c r="A581" s="18"/>
    </row>
  </sheetData>
  <autoFilter ref="A2:F581" xr:uid="{00000000-0009-0000-0000-00000B000000}">
    <sortState xmlns:xlrd2="http://schemas.microsoft.com/office/spreadsheetml/2017/richdata2" ref="A2:F581">
      <sortCondition ref="B2:B581"/>
      <sortCondition ref="A2:A581"/>
    </sortState>
  </autoFilter>
  <conditionalFormatting sqref="C1:E1001">
    <cfRule type="cellIs" dxfId="20" priority="1" operator="equal">
      <formula>1</formula>
    </cfRule>
  </conditionalFormatting>
  <conditionalFormatting sqref="C1:E1001">
    <cfRule type="cellIs" dxfId="19" priority="2" operator="equal">
      <formula>1.5</formula>
    </cfRule>
  </conditionalFormatting>
  <conditionalFormatting sqref="C1:E1001">
    <cfRule type="cellIs" dxfId="18" priority="3" operator="equal">
      <formula>2</formula>
    </cfRule>
  </conditionalFormatting>
  <conditionalFormatting sqref="C1:E1001">
    <cfRule type="cellIs" dxfId="17" priority="4" operator="equal">
      <formula>2.5</formula>
    </cfRule>
  </conditionalFormatting>
  <conditionalFormatting sqref="C1:E1001">
    <cfRule type="cellIs" dxfId="16" priority="5" operator="equal">
      <formula>3</formula>
    </cfRule>
  </conditionalFormatting>
  <conditionalFormatting sqref="C1:E1001">
    <cfRule type="cellIs" dxfId="15" priority="6" operator="equal">
      <formula>3.5</formula>
    </cfRule>
  </conditionalFormatting>
  <conditionalFormatting sqref="C1:E1001">
    <cfRule type="cellIs" dxfId="14" priority="7" operator="equal">
      <formula>4</formula>
    </cfRule>
  </conditionalFormatting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O58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2.6640625" defaultRowHeight="15.75" customHeight="1" x14ac:dyDescent="0.15"/>
  <cols>
    <col min="1" max="1" width="32" customWidth="1"/>
    <col min="2" max="2" width="18.1640625" customWidth="1"/>
  </cols>
  <sheetData>
    <row r="1" spans="1:15" ht="15.75" customHeight="1" x14ac:dyDescent="0.15">
      <c r="A1" s="44" t="s">
        <v>85</v>
      </c>
      <c r="B1" s="72" t="s">
        <v>1</v>
      </c>
      <c r="C1" s="3" t="s">
        <v>2</v>
      </c>
      <c r="D1" s="45" t="s">
        <v>59</v>
      </c>
      <c r="E1" s="4"/>
      <c r="F1" s="4"/>
    </row>
    <row r="2" spans="1:15" ht="15.75" customHeight="1" x14ac:dyDescent="0.15">
      <c r="A2" s="73" t="s">
        <v>3</v>
      </c>
      <c r="B2" s="74" t="s">
        <v>4</v>
      </c>
      <c r="C2" s="4" t="s">
        <v>60</v>
      </c>
      <c r="D2" s="4" t="s">
        <v>61</v>
      </c>
      <c r="E2" s="4" t="s">
        <v>62</v>
      </c>
      <c r="F2" s="4"/>
    </row>
    <row r="3" spans="1:15" ht="15.75" customHeight="1" x14ac:dyDescent="0.15">
      <c r="A3" s="9"/>
      <c r="B3" s="10" t="s">
        <v>7</v>
      </c>
    </row>
    <row r="4" spans="1:15" ht="15.75" customHeight="1" x14ac:dyDescent="0.15">
      <c r="A4" s="9"/>
      <c r="B4" s="10" t="s">
        <v>7</v>
      </c>
    </row>
    <row r="5" spans="1:15" ht="15.75" customHeight="1" x14ac:dyDescent="0.15">
      <c r="A5" s="12"/>
      <c r="B5" s="31" t="s">
        <v>7</v>
      </c>
    </row>
    <row r="6" spans="1:15" ht="15.75" customHeight="1" x14ac:dyDescent="0.15">
      <c r="A6" s="12"/>
      <c r="B6" s="10" t="s">
        <v>7</v>
      </c>
    </row>
    <row r="7" spans="1:15" ht="15.75" customHeight="1" x14ac:dyDescent="0.15">
      <c r="A7" s="12"/>
      <c r="B7" s="10" t="s">
        <v>7</v>
      </c>
      <c r="H7" s="31"/>
      <c r="I7" s="46" t="s">
        <v>60</v>
      </c>
      <c r="J7" s="47"/>
      <c r="K7" s="48" t="s">
        <v>61</v>
      </c>
      <c r="L7" s="49"/>
      <c r="M7" s="50" t="s">
        <v>62</v>
      </c>
      <c r="N7" s="51"/>
      <c r="O7" s="52"/>
    </row>
    <row r="8" spans="1:15" ht="15.75" customHeight="1" x14ac:dyDescent="0.15">
      <c r="A8" s="12"/>
      <c r="B8" s="10" t="s">
        <v>7</v>
      </c>
      <c r="H8" s="52"/>
      <c r="I8" s="53" t="s">
        <v>63</v>
      </c>
      <c r="J8" s="53" t="s">
        <v>64</v>
      </c>
      <c r="K8" s="53" t="s">
        <v>63</v>
      </c>
      <c r="L8" s="53" t="s">
        <v>64</v>
      </c>
      <c r="M8" s="53" t="s">
        <v>63</v>
      </c>
      <c r="N8" s="53" t="s">
        <v>64</v>
      </c>
      <c r="O8" s="53" t="s">
        <v>65</v>
      </c>
    </row>
    <row r="9" spans="1:15" ht="15.75" customHeight="1" x14ac:dyDescent="0.15">
      <c r="A9" s="12"/>
      <c r="B9" s="10" t="s">
        <v>7</v>
      </c>
      <c r="H9" s="53" t="s">
        <v>66</v>
      </c>
      <c r="I9" s="54">
        <f>COUNTIF(C:C,"1")+COUNTIF(C:C,"1.5")</f>
        <v>0</v>
      </c>
      <c r="J9" s="55" t="e">
        <f>I9/I13</f>
        <v>#DIV/0!</v>
      </c>
      <c r="K9" s="54">
        <f>COUNTIF(D:D,"1")+COUNTIF(D:D,"1.5")</f>
        <v>0</v>
      </c>
      <c r="L9" s="55" t="e">
        <f>K9/K13</f>
        <v>#DIV/0!</v>
      </c>
      <c r="M9" s="54">
        <f>COUNTIF(E:E,"1")+COUNTIF(E:E,"1.5")</f>
        <v>0</v>
      </c>
      <c r="N9" s="56" t="e">
        <f>M9/M13</f>
        <v>#DIV/0!</v>
      </c>
      <c r="O9" s="57" t="e">
        <f t="shared" ref="O9:O12" ca="1" si="0">MINUS(N9,L9)</f>
        <v>#NAME?</v>
      </c>
    </row>
    <row r="10" spans="1:15" ht="15.75" customHeight="1" x14ac:dyDescent="0.15">
      <c r="A10" s="12"/>
      <c r="B10" s="10" t="s">
        <v>7</v>
      </c>
      <c r="H10" s="53" t="s">
        <v>67</v>
      </c>
      <c r="I10" s="58">
        <f>COUNTIF(C:C,"2")+COUNTIF(C:C,"2.5")</f>
        <v>0</v>
      </c>
      <c r="J10" s="59" t="e">
        <f>I10/I13</f>
        <v>#DIV/0!</v>
      </c>
      <c r="K10" s="54">
        <f>COUNTIF(D:D,"2")+COUNTIF(D:D,"2.5")</f>
        <v>0</v>
      </c>
      <c r="L10" s="55" t="e">
        <f>K10/K13</f>
        <v>#DIV/0!</v>
      </c>
      <c r="M10" s="54">
        <f>COUNTIF(E:E,"2")+COUNTIF(E:E,"2.5")</f>
        <v>0</v>
      </c>
      <c r="N10" s="56" t="e">
        <f>M10/M13</f>
        <v>#DIV/0!</v>
      </c>
      <c r="O10" s="57" t="e">
        <f t="shared" ca="1" si="0"/>
        <v>#NAME?</v>
      </c>
    </row>
    <row r="11" spans="1:15" ht="15.75" customHeight="1" x14ac:dyDescent="0.15">
      <c r="A11" s="12"/>
      <c r="B11" s="10" t="s">
        <v>7</v>
      </c>
      <c r="H11" s="53" t="s">
        <v>68</v>
      </c>
      <c r="I11" s="58">
        <f>COUNTIF(C:C,"3")+COUNTIF(C:C,"3.5")</f>
        <v>0</v>
      </c>
      <c r="J11" s="59" t="e">
        <f>I11/I13</f>
        <v>#DIV/0!</v>
      </c>
      <c r="K11" s="54">
        <f>COUNTIF(D:D,"3")+COUNTIF(D:D,"3.5")</f>
        <v>0</v>
      </c>
      <c r="L11" s="55" t="e">
        <f>K11/K13</f>
        <v>#DIV/0!</v>
      </c>
      <c r="M11" s="54">
        <f>COUNTIF(E:E,"3")+COUNTIF(E:E,"3.5")</f>
        <v>0</v>
      </c>
      <c r="N11" s="56" t="e">
        <f>M11/M13</f>
        <v>#DIV/0!</v>
      </c>
      <c r="O11" s="57" t="e">
        <f t="shared" ca="1" si="0"/>
        <v>#NAME?</v>
      </c>
    </row>
    <row r="12" spans="1:15" ht="15.75" customHeight="1" x14ac:dyDescent="0.15">
      <c r="A12" s="12"/>
      <c r="B12" s="10" t="s">
        <v>7</v>
      </c>
      <c r="H12" s="53" t="s">
        <v>69</v>
      </c>
      <c r="I12" s="54">
        <f>COUNTIF(C:C,"4")</f>
        <v>0</v>
      </c>
      <c r="J12" s="55" t="e">
        <f>I12/I13</f>
        <v>#DIV/0!</v>
      </c>
      <c r="K12" s="54">
        <f>COUNTIF(D:D,"4")</f>
        <v>0</v>
      </c>
      <c r="L12" s="55" t="e">
        <f>K12/K13</f>
        <v>#DIV/0!</v>
      </c>
      <c r="M12" s="54">
        <f>COUNTIF(E:E,"4")</f>
        <v>0</v>
      </c>
      <c r="N12" s="56" t="e">
        <f>M12/M13</f>
        <v>#DIV/0!</v>
      </c>
      <c r="O12" s="57" t="e">
        <f t="shared" ca="1" si="0"/>
        <v>#NAME?</v>
      </c>
    </row>
    <row r="13" spans="1:15" ht="15.75" customHeight="1" x14ac:dyDescent="0.15">
      <c r="A13" s="12"/>
      <c r="B13" s="10" t="s">
        <v>7</v>
      </c>
      <c r="H13" s="31" t="s">
        <v>70</v>
      </c>
      <c r="I13" s="37">
        <f t="shared" ref="I13:N13" si="1">SUM(I9:I12)</f>
        <v>0</v>
      </c>
      <c r="J13" s="38" t="e">
        <f t="shared" si="1"/>
        <v>#DIV/0!</v>
      </c>
      <c r="K13" s="60">
        <f t="shared" si="1"/>
        <v>0</v>
      </c>
      <c r="L13" s="38" t="e">
        <f t="shared" si="1"/>
        <v>#DIV/0!</v>
      </c>
      <c r="M13" s="60">
        <f t="shared" si="1"/>
        <v>0</v>
      </c>
      <c r="N13" s="85" t="e">
        <f t="shared" si="1"/>
        <v>#DIV/0!</v>
      </c>
      <c r="O13" s="31"/>
    </row>
    <row r="14" spans="1:15" ht="15.75" customHeight="1" x14ac:dyDescent="0.15">
      <c r="A14" s="12"/>
      <c r="B14" s="10" t="s">
        <v>7</v>
      </c>
    </row>
    <row r="15" spans="1:15" ht="15.75" customHeight="1" x14ac:dyDescent="0.15">
      <c r="A15" s="12"/>
      <c r="B15" s="10" t="s">
        <v>7</v>
      </c>
    </row>
    <row r="16" spans="1:15" ht="15.75" customHeight="1" x14ac:dyDescent="0.15">
      <c r="A16" s="12"/>
      <c r="B16" s="10" t="s">
        <v>7</v>
      </c>
    </row>
    <row r="17" spans="1:2" ht="15.75" customHeight="1" x14ac:dyDescent="0.15">
      <c r="A17" s="9"/>
      <c r="B17" s="10" t="s">
        <v>7</v>
      </c>
    </row>
    <row r="18" spans="1:2" ht="15.75" customHeight="1" x14ac:dyDescent="0.15">
      <c r="A18" s="12"/>
      <c r="B18" s="10" t="s">
        <v>7</v>
      </c>
    </row>
    <row r="19" spans="1:2" ht="15.75" customHeight="1" x14ac:dyDescent="0.15">
      <c r="A19" s="12"/>
      <c r="B19" s="10" t="s">
        <v>7</v>
      </c>
    </row>
    <row r="20" spans="1:2" ht="15.75" customHeight="1" x14ac:dyDescent="0.15">
      <c r="A20" s="12"/>
      <c r="B20" s="10" t="s">
        <v>7</v>
      </c>
    </row>
    <row r="21" spans="1:2" ht="15.75" customHeight="1" x14ac:dyDescent="0.15">
      <c r="A21" s="9"/>
      <c r="B21" s="10" t="s">
        <v>7</v>
      </c>
    </row>
    <row r="22" spans="1:2" ht="15.75" customHeight="1" x14ac:dyDescent="0.15">
      <c r="A22" s="12"/>
      <c r="B22" s="10" t="s">
        <v>7</v>
      </c>
    </row>
    <row r="23" spans="1:2" ht="15.75" customHeight="1" x14ac:dyDescent="0.15">
      <c r="A23" s="12"/>
      <c r="B23" s="10" t="s">
        <v>7</v>
      </c>
    </row>
    <row r="24" spans="1:2" ht="15.75" customHeight="1" x14ac:dyDescent="0.15">
      <c r="A24" s="12"/>
      <c r="B24" s="10" t="s">
        <v>7</v>
      </c>
    </row>
    <row r="25" spans="1:2" ht="15.75" customHeight="1" x14ac:dyDescent="0.15">
      <c r="A25" s="9"/>
      <c r="B25" s="10" t="s">
        <v>7</v>
      </c>
    </row>
    <row r="26" spans="1:2" ht="15.75" customHeight="1" x14ac:dyDescent="0.15">
      <c r="A26" s="9"/>
      <c r="B26" s="10" t="s">
        <v>8</v>
      </c>
    </row>
    <row r="27" spans="1:2" ht="15.75" customHeight="1" x14ac:dyDescent="0.15">
      <c r="A27" s="12"/>
      <c r="B27" s="10" t="s">
        <v>8</v>
      </c>
    </row>
    <row r="28" spans="1:2" ht="15.75" customHeight="1" x14ac:dyDescent="0.15">
      <c r="A28" s="12"/>
      <c r="B28" s="10" t="s">
        <v>8</v>
      </c>
    </row>
    <row r="29" spans="1:2" ht="15.75" customHeight="1" x14ac:dyDescent="0.15">
      <c r="A29" s="12"/>
      <c r="B29" s="10" t="s">
        <v>8</v>
      </c>
    </row>
    <row r="30" spans="1:2" ht="15.75" customHeight="1" x14ac:dyDescent="0.15">
      <c r="A30" s="12"/>
      <c r="B30" s="10" t="s">
        <v>8</v>
      </c>
    </row>
    <row r="31" spans="1:2" ht="15.75" customHeight="1" x14ac:dyDescent="0.15">
      <c r="A31" s="12"/>
      <c r="B31" s="10" t="s">
        <v>8</v>
      </c>
    </row>
    <row r="32" spans="1:2" ht="15.75" customHeight="1" x14ac:dyDescent="0.15">
      <c r="A32" s="12"/>
      <c r="B32" s="10" t="s">
        <v>8</v>
      </c>
    </row>
    <row r="33" spans="1:2" ht="15.75" customHeight="1" x14ac:dyDescent="0.15">
      <c r="A33" s="15"/>
      <c r="B33" s="10" t="s">
        <v>8</v>
      </c>
    </row>
    <row r="34" spans="1:2" ht="15.75" customHeight="1" x14ac:dyDescent="0.15">
      <c r="A34" s="12"/>
      <c r="B34" s="10" t="s">
        <v>8</v>
      </c>
    </row>
    <row r="35" spans="1:2" ht="15.75" customHeight="1" x14ac:dyDescent="0.15">
      <c r="A35" s="12"/>
      <c r="B35" s="10" t="s">
        <v>8</v>
      </c>
    </row>
    <row r="36" spans="1:2" ht="15.75" customHeight="1" x14ac:dyDescent="0.15">
      <c r="A36" s="12"/>
      <c r="B36" s="10" t="s">
        <v>8</v>
      </c>
    </row>
    <row r="37" spans="1:2" ht="15.75" customHeight="1" x14ac:dyDescent="0.15">
      <c r="A37" s="12"/>
      <c r="B37" s="10" t="s">
        <v>8</v>
      </c>
    </row>
    <row r="38" spans="1:2" ht="15.75" customHeight="1" x14ac:dyDescent="0.15">
      <c r="A38" s="12"/>
      <c r="B38" s="10" t="s">
        <v>8</v>
      </c>
    </row>
    <row r="39" spans="1:2" ht="15.75" customHeight="1" x14ac:dyDescent="0.15">
      <c r="A39" s="15"/>
      <c r="B39" s="10" t="s">
        <v>8</v>
      </c>
    </row>
    <row r="40" spans="1:2" ht="15.75" customHeight="1" x14ac:dyDescent="0.15">
      <c r="A40" s="15"/>
      <c r="B40" s="10" t="s">
        <v>8</v>
      </c>
    </row>
    <row r="41" spans="1:2" ht="15.75" customHeight="1" x14ac:dyDescent="0.15">
      <c r="A41" s="12"/>
      <c r="B41" s="10" t="s">
        <v>8</v>
      </c>
    </row>
    <row r="42" spans="1:2" ht="15.75" customHeight="1" x14ac:dyDescent="0.15">
      <c r="A42" s="12"/>
      <c r="B42" s="10" t="s">
        <v>8</v>
      </c>
    </row>
    <row r="43" spans="1:2" ht="15.75" customHeight="1" x14ac:dyDescent="0.15">
      <c r="A43" s="12"/>
      <c r="B43" s="10" t="s">
        <v>8</v>
      </c>
    </row>
    <row r="44" spans="1:2" ht="15.75" customHeight="1" x14ac:dyDescent="0.15">
      <c r="A44" s="12"/>
      <c r="B44" s="10" t="s">
        <v>8</v>
      </c>
    </row>
    <row r="45" spans="1:2" ht="15.75" customHeight="1" x14ac:dyDescent="0.15">
      <c r="A45" s="9"/>
      <c r="B45" s="10" t="s">
        <v>8</v>
      </c>
    </row>
    <row r="46" spans="1:2" ht="15.75" customHeight="1" x14ac:dyDescent="0.15">
      <c r="A46" s="12"/>
      <c r="B46" s="10" t="s">
        <v>8</v>
      </c>
    </row>
    <row r="47" spans="1:2" ht="15.75" customHeight="1" x14ac:dyDescent="0.15">
      <c r="A47" s="9"/>
      <c r="B47" s="10" t="s">
        <v>8</v>
      </c>
    </row>
    <row r="48" spans="1:2" ht="15.75" customHeight="1" x14ac:dyDescent="0.15">
      <c r="A48" s="12"/>
      <c r="B48" s="10" t="s">
        <v>8</v>
      </c>
    </row>
    <row r="49" spans="1:2" ht="15.75" customHeight="1" x14ac:dyDescent="0.15">
      <c r="A49" s="9"/>
      <c r="B49" s="10" t="s">
        <v>8</v>
      </c>
    </row>
    <row r="50" spans="1:2" ht="15.75" customHeight="1" x14ac:dyDescent="0.15">
      <c r="A50" s="12"/>
      <c r="B50" s="10" t="s">
        <v>8</v>
      </c>
    </row>
    <row r="51" spans="1:2" ht="15.75" customHeight="1" x14ac:dyDescent="0.15">
      <c r="A51" s="12"/>
      <c r="B51" s="10" t="s">
        <v>10</v>
      </c>
    </row>
    <row r="52" spans="1:2" ht="15.75" customHeight="1" x14ac:dyDescent="0.15">
      <c r="A52" s="12"/>
      <c r="B52" s="10" t="s">
        <v>10</v>
      </c>
    </row>
    <row r="53" spans="1:2" ht="15.75" customHeight="1" x14ac:dyDescent="0.15">
      <c r="A53" s="12"/>
      <c r="B53" s="10" t="s">
        <v>10</v>
      </c>
    </row>
    <row r="54" spans="1:2" ht="15.75" customHeight="1" x14ac:dyDescent="0.15">
      <c r="A54" s="12"/>
      <c r="B54" s="10" t="s">
        <v>10</v>
      </c>
    </row>
    <row r="55" spans="1:2" ht="13" x14ac:dyDescent="0.15">
      <c r="A55" s="12"/>
      <c r="B55" s="10" t="s">
        <v>10</v>
      </c>
    </row>
    <row r="56" spans="1:2" ht="13" x14ac:dyDescent="0.15">
      <c r="A56" s="12"/>
      <c r="B56" s="10" t="s">
        <v>10</v>
      </c>
    </row>
    <row r="57" spans="1:2" ht="13" x14ac:dyDescent="0.15">
      <c r="A57" s="12"/>
      <c r="B57" s="10" t="s">
        <v>10</v>
      </c>
    </row>
    <row r="58" spans="1:2" ht="13" x14ac:dyDescent="0.15">
      <c r="A58" s="12"/>
      <c r="B58" s="10" t="s">
        <v>10</v>
      </c>
    </row>
    <row r="59" spans="1:2" ht="13" x14ac:dyDescent="0.15">
      <c r="A59" s="12"/>
      <c r="B59" s="10" t="s">
        <v>10</v>
      </c>
    </row>
    <row r="60" spans="1:2" ht="13" x14ac:dyDescent="0.15">
      <c r="A60" s="12"/>
      <c r="B60" s="10" t="s">
        <v>10</v>
      </c>
    </row>
    <row r="61" spans="1:2" ht="13" x14ac:dyDescent="0.15">
      <c r="A61" s="15"/>
      <c r="B61" s="10" t="s">
        <v>10</v>
      </c>
    </row>
    <row r="62" spans="1:2" ht="13" x14ac:dyDescent="0.15">
      <c r="A62" s="12"/>
      <c r="B62" s="10" t="s">
        <v>10</v>
      </c>
    </row>
    <row r="63" spans="1:2" ht="13" x14ac:dyDescent="0.15">
      <c r="A63" s="12"/>
      <c r="B63" s="10" t="s">
        <v>10</v>
      </c>
    </row>
    <row r="64" spans="1:2" ht="13" x14ac:dyDescent="0.15">
      <c r="A64" s="12"/>
      <c r="B64" s="10" t="s">
        <v>10</v>
      </c>
    </row>
    <row r="65" spans="1:2" ht="13" x14ac:dyDescent="0.15">
      <c r="A65" s="12"/>
      <c r="B65" s="10" t="s">
        <v>10</v>
      </c>
    </row>
    <row r="66" spans="1:2" ht="13" x14ac:dyDescent="0.15">
      <c r="A66" s="12"/>
      <c r="B66" s="10" t="s">
        <v>10</v>
      </c>
    </row>
    <row r="67" spans="1:2" ht="13" x14ac:dyDescent="0.15">
      <c r="A67" s="12"/>
      <c r="B67" s="10" t="s">
        <v>10</v>
      </c>
    </row>
    <row r="68" spans="1:2" ht="13" x14ac:dyDescent="0.15">
      <c r="A68" s="12"/>
      <c r="B68" s="10" t="s">
        <v>10</v>
      </c>
    </row>
    <row r="69" spans="1:2" ht="13" x14ac:dyDescent="0.15">
      <c r="A69" s="12"/>
      <c r="B69" s="10" t="s">
        <v>10</v>
      </c>
    </row>
    <row r="70" spans="1:2" ht="13" x14ac:dyDescent="0.15">
      <c r="A70" s="12"/>
      <c r="B70" s="10" t="s">
        <v>10</v>
      </c>
    </row>
    <row r="71" spans="1:2" ht="13" x14ac:dyDescent="0.15">
      <c r="A71" s="12"/>
      <c r="B71" s="10" t="s">
        <v>10</v>
      </c>
    </row>
    <row r="72" spans="1:2" ht="13" x14ac:dyDescent="0.15">
      <c r="A72" s="12"/>
      <c r="B72" s="10" t="s">
        <v>10</v>
      </c>
    </row>
    <row r="73" spans="1:2" ht="13" x14ac:dyDescent="0.15">
      <c r="A73" s="12"/>
      <c r="B73" s="10" t="s">
        <v>10</v>
      </c>
    </row>
    <row r="74" spans="1:2" ht="13" x14ac:dyDescent="0.15">
      <c r="A74" s="12"/>
      <c r="B74" s="10" t="s">
        <v>11</v>
      </c>
    </row>
    <row r="75" spans="1:2" ht="13" x14ac:dyDescent="0.15">
      <c r="A75" s="12"/>
      <c r="B75" s="10" t="s">
        <v>11</v>
      </c>
    </row>
    <row r="76" spans="1:2" ht="13" x14ac:dyDescent="0.15">
      <c r="A76" s="12"/>
      <c r="B76" s="10" t="s">
        <v>11</v>
      </c>
    </row>
    <row r="77" spans="1:2" ht="13" x14ac:dyDescent="0.15">
      <c r="A77" s="12"/>
      <c r="B77" s="10" t="s">
        <v>11</v>
      </c>
    </row>
    <row r="78" spans="1:2" ht="13" x14ac:dyDescent="0.15">
      <c r="A78" s="12"/>
      <c r="B78" s="10" t="s">
        <v>11</v>
      </c>
    </row>
    <row r="79" spans="1:2" ht="13" x14ac:dyDescent="0.15">
      <c r="A79" s="12"/>
      <c r="B79" s="10" t="s">
        <v>11</v>
      </c>
    </row>
    <row r="80" spans="1:2" ht="13" x14ac:dyDescent="0.15">
      <c r="A80" s="12"/>
      <c r="B80" s="10" t="s">
        <v>11</v>
      </c>
    </row>
    <row r="81" spans="1:2" ht="13" x14ac:dyDescent="0.15">
      <c r="A81" s="12"/>
      <c r="B81" s="10" t="s">
        <v>11</v>
      </c>
    </row>
    <row r="82" spans="1:2" ht="13" x14ac:dyDescent="0.15">
      <c r="A82" s="12"/>
      <c r="B82" s="10" t="s">
        <v>11</v>
      </c>
    </row>
    <row r="83" spans="1:2" ht="13" x14ac:dyDescent="0.15">
      <c r="A83" s="12"/>
      <c r="B83" s="10" t="s">
        <v>11</v>
      </c>
    </row>
    <row r="84" spans="1:2" ht="13" x14ac:dyDescent="0.15">
      <c r="A84" s="12"/>
      <c r="B84" s="10" t="s">
        <v>11</v>
      </c>
    </row>
    <row r="85" spans="1:2" ht="13" x14ac:dyDescent="0.15">
      <c r="A85" s="12"/>
      <c r="B85" s="10" t="s">
        <v>11</v>
      </c>
    </row>
    <row r="86" spans="1:2" ht="13" x14ac:dyDescent="0.15">
      <c r="A86" s="12"/>
      <c r="B86" s="10" t="s">
        <v>11</v>
      </c>
    </row>
    <row r="87" spans="1:2" ht="13" x14ac:dyDescent="0.15">
      <c r="A87" s="12"/>
      <c r="B87" s="10" t="s">
        <v>11</v>
      </c>
    </row>
    <row r="88" spans="1:2" ht="13" x14ac:dyDescent="0.15">
      <c r="A88" s="12"/>
      <c r="B88" s="10" t="s">
        <v>11</v>
      </c>
    </row>
    <row r="89" spans="1:2" ht="13" x14ac:dyDescent="0.15">
      <c r="A89" s="12"/>
      <c r="B89" s="10" t="s">
        <v>11</v>
      </c>
    </row>
    <row r="90" spans="1:2" ht="13" x14ac:dyDescent="0.15">
      <c r="A90" s="12"/>
      <c r="B90" s="10" t="s">
        <v>11</v>
      </c>
    </row>
    <row r="91" spans="1:2" ht="13" x14ac:dyDescent="0.15">
      <c r="A91" s="12"/>
      <c r="B91" s="10" t="s">
        <v>11</v>
      </c>
    </row>
    <row r="92" spans="1:2" ht="13" x14ac:dyDescent="0.15">
      <c r="A92" s="12"/>
      <c r="B92" s="10" t="s">
        <v>11</v>
      </c>
    </row>
    <row r="93" spans="1:2" ht="13" x14ac:dyDescent="0.15">
      <c r="A93" s="12"/>
      <c r="B93" s="10" t="s">
        <v>11</v>
      </c>
    </row>
    <row r="94" spans="1:2" ht="13" x14ac:dyDescent="0.15">
      <c r="A94" s="12"/>
      <c r="B94" s="10" t="s">
        <v>11</v>
      </c>
    </row>
    <row r="95" spans="1:2" ht="13" x14ac:dyDescent="0.15">
      <c r="A95" s="15"/>
      <c r="B95" s="10" t="s">
        <v>12</v>
      </c>
    </row>
    <row r="96" spans="1:2" ht="13" x14ac:dyDescent="0.15">
      <c r="A96" s="9"/>
      <c r="B96" s="10" t="s">
        <v>12</v>
      </c>
    </row>
    <row r="97" spans="1:2" ht="13" x14ac:dyDescent="0.15">
      <c r="A97" s="15"/>
      <c r="B97" s="10" t="s">
        <v>12</v>
      </c>
    </row>
    <row r="98" spans="1:2" ht="13" x14ac:dyDescent="0.15">
      <c r="A98" s="12"/>
      <c r="B98" s="10" t="s">
        <v>12</v>
      </c>
    </row>
    <row r="99" spans="1:2" ht="13" x14ac:dyDescent="0.15">
      <c r="A99" s="15"/>
      <c r="B99" s="10" t="s">
        <v>12</v>
      </c>
    </row>
    <row r="100" spans="1:2" ht="13" x14ac:dyDescent="0.15">
      <c r="A100" s="9"/>
      <c r="B100" s="10" t="s">
        <v>12</v>
      </c>
    </row>
    <row r="101" spans="1:2" ht="13" x14ac:dyDescent="0.15">
      <c r="A101" s="12"/>
      <c r="B101" s="10" t="s">
        <v>12</v>
      </c>
    </row>
    <row r="102" spans="1:2" ht="13" x14ac:dyDescent="0.15">
      <c r="A102" s="12"/>
      <c r="B102" s="10" t="s">
        <v>12</v>
      </c>
    </row>
    <row r="103" spans="1:2" ht="13" x14ac:dyDescent="0.15">
      <c r="A103" s="12"/>
      <c r="B103" s="10" t="s">
        <v>12</v>
      </c>
    </row>
    <row r="104" spans="1:2" ht="13" x14ac:dyDescent="0.15">
      <c r="A104" s="12"/>
      <c r="B104" s="10" t="s">
        <v>12</v>
      </c>
    </row>
    <row r="105" spans="1:2" ht="13" x14ac:dyDescent="0.15">
      <c r="A105" s="12"/>
      <c r="B105" s="10" t="s">
        <v>12</v>
      </c>
    </row>
    <row r="106" spans="1:2" ht="13" x14ac:dyDescent="0.15">
      <c r="A106" s="12"/>
      <c r="B106" s="10" t="s">
        <v>12</v>
      </c>
    </row>
    <row r="107" spans="1:2" ht="13" x14ac:dyDescent="0.15">
      <c r="A107" s="12"/>
      <c r="B107" s="10" t="s">
        <v>12</v>
      </c>
    </row>
    <row r="108" spans="1:2" ht="13" x14ac:dyDescent="0.15">
      <c r="A108" s="12"/>
      <c r="B108" s="10" t="s">
        <v>12</v>
      </c>
    </row>
    <row r="109" spans="1:2" ht="13" x14ac:dyDescent="0.15">
      <c r="A109" s="15"/>
      <c r="B109" s="10" t="s">
        <v>12</v>
      </c>
    </row>
    <row r="110" spans="1:2" ht="13" x14ac:dyDescent="0.15">
      <c r="A110" s="9"/>
      <c r="B110" s="10" t="s">
        <v>12</v>
      </c>
    </row>
    <row r="111" spans="1:2" ht="13" x14ac:dyDescent="0.15">
      <c r="A111" s="12"/>
      <c r="B111" s="10" t="s">
        <v>12</v>
      </c>
    </row>
    <row r="112" spans="1:2" ht="13" x14ac:dyDescent="0.15">
      <c r="A112" s="9"/>
      <c r="B112" s="10" t="s">
        <v>12</v>
      </c>
    </row>
    <row r="113" spans="1:2" ht="13" x14ac:dyDescent="0.15">
      <c r="A113" s="12"/>
      <c r="B113" s="10" t="s">
        <v>12</v>
      </c>
    </row>
    <row r="114" spans="1:2" ht="13" x14ac:dyDescent="0.15">
      <c r="A114" s="15"/>
      <c r="B114" s="10" t="s">
        <v>12</v>
      </c>
    </row>
    <row r="115" spans="1:2" ht="13" x14ac:dyDescent="0.15">
      <c r="A115" s="12"/>
      <c r="B115" s="10" t="s">
        <v>12</v>
      </c>
    </row>
    <row r="116" spans="1:2" ht="13" x14ac:dyDescent="0.15">
      <c r="A116" s="12"/>
      <c r="B116" s="10" t="s">
        <v>12</v>
      </c>
    </row>
    <row r="117" spans="1:2" ht="13" x14ac:dyDescent="0.15">
      <c r="A117" s="12"/>
      <c r="B117" s="10" t="s">
        <v>12</v>
      </c>
    </row>
    <row r="118" spans="1:2" ht="13" x14ac:dyDescent="0.15">
      <c r="A118" s="12"/>
      <c r="B118" s="10" t="s">
        <v>12</v>
      </c>
    </row>
    <row r="119" spans="1:2" ht="13" x14ac:dyDescent="0.15">
      <c r="A119" s="12"/>
      <c r="B119" s="10" t="s">
        <v>12</v>
      </c>
    </row>
    <row r="120" spans="1:2" ht="13" x14ac:dyDescent="0.15">
      <c r="A120" s="15"/>
      <c r="B120" s="10" t="s">
        <v>13</v>
      </c>
    </row>
    <row r="121" spans="1:2" ht="13" x14ac:dyDescent="0.15">
      <c r="A121" s="12"/>
      <c r="B121" s="10" t="s">
        <v>13</v>
      </c>
    </row>
    <row r="122" spans="1:2" ht="13" x14ac:dyDescent="0.15">
      <c r="A122" s="12"/>
      <c r="B122" s="10" t="s">
        <v>13</v>
      </c>
    </row>
    <row r="123" spans="1:2" ht="13" x14ac:dyDescent="0.15">
      <c r="A123" s="9"/>
      <c r="B123" s="10" t="s">
        <v>13</v>
      </c>
    </row>
    <row r="124" spans="1:2" ht="13" x14ac:dyDescent="0.15">
      <c r="A124" s="12"/>
      <c r="B124" s="10" t="s">
        <v>13</v>
      </c>
    </row>
    <row r="125" spans="1:2" ht="13" x14ac:dyDescent="0.15">
      <c r="A125" s="9"/>
      <c r="B125" s="10" t="s">
        <v>13</v>
      </c>
    </row>
    <row r="126" spans="1:2" ht="13" x14ac:dyDescent="0.15">
      <c r="A126" s="9"/>
      <c r="B126" s="10" t="s">
        <v>13</v>
      </c>
    </row>
    <row r="127" spans="1:2" ht="13" x14ac:dyDescent="0.15">
      <c r="A127" s="12"/>
      <c r="B127" s="10" t="s">
        <v>13</v>
      </c>
    </row>
    <row r="128" spans="1:2" ht="13" x14ac:dyDescent="0.15">
      <c r="A128" s="12"/>
      <c r="B128" s="10" t="s">
        <v>13</v>
      </c>
    </row>
    <row r="129" spans="1:2" ht="13" x14ac:dyDescent="0.15">
      <c r="A129" s="12"/>
      <c r="B129" s="10" t="s">
        <v>13</v>
      </c>
    </row>
    <row r="130" spans="1:2" ht="13" x14ac:dyDescent="0.15">
      <c r="A130" s="9"/>
      <c r="B130" s="10" t="s">
        <v>13</v>
      </c>
    </row>
    <row r="131" spans="1:2" ht="13" x14ac:dyDescent="0.15">
      <c r="A131" s="12"/>
      <c r="B131" s="10" t="s">
        <v>13</v>
      </c>
    </row>
    <row r="132" spans="1:2" ht="13" x14ac:dyDescent="0.15">
      <c r="A132" s="12"/>
      <c r="B132" s="10" t="s">
        <v>13</v>
      </c>
    </row>
    <row r="133" spans="1:2" ht="13" x14ac:dyDescent="0.15">
      <c r="A133" s="12"/>
      <c r="B133" s="10" t="s">
        <v>13</v>
      </c>
    </row>
    <row r="134" spans="1:2" ht="13" x14ac:dyDescent="0.15">
      <c r="A134" s="9"/>
      <c r="B134" s="10" t="s">
        <v>13</v>
      </c>
    </row>
    <row r="135" spans="1:2" ht="13" x14ac:dyDescent="0.15">
      <c r="A135" s="9"/>
      <c r="B135" s="10" t="s">
        <v>13</v>
      </c>
    </row>
    <row r="136" spans="1:2" ht="13" x14ac:dyDescent="0.15">
      <c r="A136" s="12"/>
      <c r="B136" s="10" t="s">
        <v>13</v>
      </c>
    </row>
    <row r="137" spans="1:2" ht="13" x14ac:dyDescent="0.15">
      <c r="A137" s="15"/>
      <c r="B137" s="10" t="s">
        <v>13</v>
      </c>
    </row>
    <row r="138" spans="1:2" ht="13" x14ac:dyDescent="0.15">
      <c r="A138" s="12"/>
      <c r="B138" s="10" t="s">
        <v>13</v>
      </c>
    </row>
    <row r="139" spans="1:2" ht="13" x14ac:dyDescent="0.15">
      <c r="A139" s="12"/>
      <c r="B139" s="10" t="s">
        <v>13</v>
      </c>
    </row>
    <row r="140" spans="1:2" ht="13" x14ac:dyDescent="0.15">
      <c r="A140" s="12"/>
      <c r="B140" s="10" t="s">
        <v>13</v>
      </c>
    </row>
    <row r="141" spans="1:2" ht="13" x14ac:dyDescent="0.15">
      <c r="A141" s="12"/>
      <c r="B141" s="10" t="s">
        <v>13</v>
      </c>
    </row>
    <row r="142" spans="1:2" ht="13" x14ac:dyDescent="0.15">
      <c r="A142" s="12"/>
      <c r="B142" s="10" t="s">
        <v>13</v>
      </c>
    </row>
    <row r="143" spans="1:2" ht="13" x14ac:dyDescent="0.15">
      <c r="A143" s="12"/>
      <c r="B143" s="10" t="s">
        <v>14</v>
      </c>
    </row>
    <row r="144" spans="1:2" ht="13" x14ac:dyDescent="0.15">
      <c r="A144" s="12"/>
      <c r="B144" s="10" t="s">
        <v>14</v>
      </c>
    </row>
    <row r="145" spans="1:2" ht="13" x14ac:dyDescent="0.15">
      <c r="A145" s="12"/>
      <c r="B145" s="10" t="s">
        <v>14</v>
      </c>
    </row>
    <row r="146" spans="1:2" ht="13" x14ac:dyDescent="0.15">
      <c r="A146" s="12"/>
      <c r="B146" s="10" t="s">
        <v>14</v>
      </c>
    </row>
    <row r="147" spans="1:2" ht="13" x14ac:dyDescent="0.15">
      <c r="A147" s="12"/>
      <c r="B147" s="10" t="s">
        <v>14</v>
      </c>
    </row>
    <row r="148" spans="1:2" ht="13" x14ac:dyDescent="0.15">
      <c r="A148" s="12"/>
      <c r="B148" s="10" t="s">
        <v>14</v>
      </c>
    </row>
    <row r="149" spans="1:2" ht="13" x14ac:dyDescent="0.15">
      <c r="A149" s="12"/>
      <c r="B149" s="10" t="s">
        <v>14</v>
      </c>
    </row>
    <row r="150" spans="1:2" ht="13" x14ac:dyDescent="0.15">
      <c r="A150" s="12"/>
      <c r="B150" s="10" t="s">
        <v>14</v>
      </c>
    </row>
    <row r="151" spans="1:2" ht="13" x14ac:dyDescent="0.15">
      <c r="A151" s="12"/>
      <c r="B151" s="10" t="s">
        <v>14</v>
      </c>
    </row>
    <row r="152" spans="1:2" ht="13" x14ac:dyDescent="0.15">
      <c r="A152" s="12"/>
      <c r="B152" s="10" t="s">
        <v>14</v>
      </c>
    </row>
    <row r="153" spans="1:2" ht="13" x14ac:dyDescent="0.15">
      <c r="A153" s="12"/>
      <c r="B153" s="10" t="s">
        <v>14</v>
      </c>
    </row>
    <row r="154" spans="1:2" ht="13" x14ac:dyDescent="0.15">
      <c r="A154" s="12"/>
      <c r="B154" s="10" t="s">
        <v>14</v>
      </c>
    </row>
    <row r="155" spans="1:2" ht="13" x14ac:dyDescent="0.15">
      <c r="A155" s="12"/>
      <c r="B155" s="10" t="s">
        <v>14</v>
      </c>
    </row>
    <row r="156" spans="1:2" ht="13" x14ac:dyDescent="0.15">
      <c r="A156" s="12"/>
      <c r="B156" s="10" t="s">
        <v>14</v>
      </c>
    </row>
    <row r="157" spans="1:2" ht="13" x14ac:dyDescent="0.15">
      <c r="A157" s="12"/>
      <c r="B157" s="10" t="s">
        <v>14</v>
      </c>
    </row>
    <row r="158" spans="1:2" ht="13" x14ac:dyDescent="0.15">
      <c r="A158" s="12"/>
      <c r="B158" s="10" t="s">
        <v>14</v>
      </c>
    </row>
    <row r="159" spans="1:2" ht="13" x14ac:dyDescent="0.15">
      <c r="A159" s="12"/>
      <c r="B159" s="10" t="s">
        <v>14</v>
      </c>
    </row>
    <row r="160" spans="1:2" ht="13" x14ac:dyDescent="0.15">
      <c r="A160" s="12"/>
      <c r="B160" s="10" t="s">
        <v>14</v>
      </c>
    </row>
    <row r="161" spans="1:2" ht="13" x14ac:dyDescent="0.15">
      <c r="A161" s="12"/>
      <c r="B161" s="10" t="s">
        <v>14</v>
      </c>
    </row>
    <row r="162" spans="1:2" ht="13" x14ac:dyDescent="0.15">
      <c r="A162" s="12"/>
      <c r="B162" s="10" t="s">
        <v>14</v>
      </c>
    </row>
    <row r="163" spans="1:2" ht="13" x14ac:dyDescent="0.15">
      <c r="A163" s="12"/>
      <c r="B163" s="10" t="s">
        <v>14</v>
      </c>
    </row>
    <row r="164" spans="1:2" ht="13" x14ac:dyDescent="0.15">
      <c r="A164" s="12"/>
      <c r="B164" s="10" t="s">
        <v>14</v>
      </c>
    </row>
    <row r="165" spans="1:2" ht="13" x14ac:dyDescent="0.15">
      <c r="A165" s="12"/>
      <c r="B165" s="10" t="s">
        <v>14</v>
      </c>
    </row>
    <row r="166" spans="1:2" ht="13" x14ac:dyDescent="0.15">
      <c r="A166" s="12"/>
      <c r="B166" s="10" t="s">
        <v>15</v>
      </c>
    </row>
    <row r="167" spans="1:2" ht="13" x14ac:dyDescent="0.15">
      <c r="A167" s="15"/>
      <c r="B167" s="10" t="s">
        <v>15</v>
      </c>
    </row>
    <row r="168" spans="1:2" ht="13" x14ac:dyDescent="0.15">
      <c r="A168" s="12"/>
      <c r="B168" s="10" t="s">
        <v>15</v>
      </c>
    </row>
    <row r="169" spans="1:2" ht="13" x14ac:dyDescent="0.15">
      <c r="A169" s="12"/>
      <c r="B169" s="10" t="s">
        <v>15</v>
      </c>
    </row>
    <row r="170" spans="1:2" ht="13" x14ac:dyDescent="0.15">
      <c r="A170" s="12"/>
      <c r="B170" s="10" t="s">
        <v>15</v>
      </c>
    </row>
    <row r="171" spans="1:2" ht="13" x14ac:dyDescent="0.15">
      <c r="A171" s="12"/>
      <c r="B171" s="10" t="s">
        <v>15</v>
      </c>
    </row>
    <row r="172" spans="1:2" ht="13" x14ac:dyDescent="0.15">
      <c r="A172" s="12"/>
      <c r="B172" s="10" t="s">
        <v>15</v>
      </c>
    </row>
    <row r="173" spans="1:2" ht="13" x14ac:dyDescent="0.15">
      <c r="A173" s="12"/>
      <c r="B173" s="10" t="s">
        <v>15</v>
      </c>
    </row>
    <row r="174" spans="1:2" ht="13" x14ac:dyDescent="0.15">
      <c r="A174" s="12"/>
      <c r="B174" s="10" t="s">
        <v>15</v>
      </c>
    </row>
    <row r="175" spans="1:2" ht="13" x14ac:dyDescent="0.15">
      <c r="A175" s="12"/>
      <c r="B175" s="10" t="s">
        <v>15</v>
      </c>
    </row>
    <row r="176" spans="1:2" ht="13" x14ac:dyDescent="0.15">
      <c r="A176" s="12"/>
      <c r="B176" s="10" t="s">
        <v>15</v>
      </c>
    </row>
    <row r="177" spans="1:2" ht="13" x14ac:dyDescent="0.15">
      <c r="A177" s="12"/>
      <c r="B177" s="10" t="s">
        <v>15</v>
      </c>
    </row>
    <row r="178" spans="1:2" ht="13" x14ac:dyDescent="0.15">
      <c r="A178" s="12"/>
      <c r="B178" s="10" t="s">
        <v>15</v>
      </c>
    </row>
    <row r="179" spans="1:2" ht="13" x14ac:dyDescent="0.15">
      <c r="A179" s="12"/>
      <c r="B179" s="10" t="s">
        <v>15</v>
      </c>
    </row>
    <row r="180" spans="1:2" ht="13" x14ac:dyDescent="0.15">
      <c r="A180" s="12"/>
      <c r="B180" s="10" t="s">
        <v>15</v>
      </c>
    </row>
    <row r="181" spans="1:2" ht="13" x14ac:dyDescent="0.15">
      <c r="A181" s="12"/>
      <c r="B181" s="10" t="s">
        <v>15</v>
      </c>
    </row>
    <row r="182" spans="1:2" ht="13" x14ac:dyDescent="0.15">
      <c r="A182" s="12"/>
      <c r="B182" s="10" t="s">
        <v>15</v>
      </c>
    </row>
    <row r="183" spans="1:2" ht="13" x14ac:dyDescent="0.15">
      <c r="A183" s="12"/>
      <c r="B183" s="10" t="s">
        <v>15</v>
      </c>
    </row>
    <row r="184" spans="1:2" ht="13" x14ac:dyDescent="0.15">
      <c r="A184" s="12"/>
      <c r="B184" s="10" t="s">
        <v>15</v>
      </c>
    </row>
    <row r="185" spans="1:2" ht="13" x14ac:dyDescent="0.15">
      <c r="A185" s="12"/>
      <c r="B185" s="10" t="s">
        <v>15</v>
      </c>
    </row>
    <row r="186" spans="1:2" ht="13" x14ac:dyDescent="0.15">
      <c r="A186" s="12"/>
      <c r="B186" s="10" t="s">
        <v>15</v>
      </c>
    </row>
    <row r="187" spans="1:2" ht="13" x14ac:dyDescent="0.15">
      <c r="A187" s="12"/>
      <c r="B187" s="10" t="s">
        <v>15</v>
      </c>
    </row>
    <row r="188" spans="1:2" ht="13" x14ac:dyDescent="0.15">
      <c r="A188" s="12"/>
      <c r="B188" s="10" t="s">
        <v>15</v>
      </c>
    </row>
    <row r="189" spans="1:2" ht="13" x14ac:dyDescent="0.15">
      <c r="A189" s="12"/>
      <c r="B189" s="10" t="s">
        <v>16</v>
      </c>
    </row>
    <row r="190" spans="1:2" ht="13" x14ac:dyDescent="0.15">
      <c r="A190" s="12"/>
      <c r="B190" s="10" t="s">
        <v>16</v>
      </c>
    </row>
    <row r="191" spans="1:2" ht="13" x14ac:dyDescent="0.15">
      <c r="A191" s="12"/>
      <c r="B191" s="10" t="s">
        <v>16</v>
      </c>
    </row>
    <row r="192" spans="1:2" ht="13" x14ac:dyDescent="0.15">
      <c r="A192" s="12"/>
      <c r="B192" s="10" t="s">
        <v>16</v>
      </c>
    </row>
    <row r="193" spans="1:2" ht="13" x14ac:dyDescent="0.15">
      <c r="A193" s="12"/>
      <c r="B193" s="10" t="s">
        <v>16</v>
      </c>
    </row>
    <row r="194" spans="1:2" ht="13" x14ac:dyDescent="0.15">
      <c r="A194" s="12"/>
      <c r="B194" s="10" t="s">
        <v>16</v>
      </c>
    </row>
    <row r="195" spans="1:2" ht="13" x14ac:dyDescent="0.15">
      <c r="A195" s="12"/>
      <c r="B195" s="10" t="s">
        <v>16</v>
      </c>
    </row>
    <row r="196" spans="1:2" ht="13" x14ac:dyDescent="0.15">
      <c r="A196" s="12"/>
      <c r="B196" s="10" t="s">
        <v>16</v>
      </c>
    </row>
    <row r="197" spans="1:2" ht="13" x14ac:dyDescent="0.15">
      <c r="A197" s="12"/>
      <c r="B197" s="10" t="s">
        <v>16</v>
      </c>
    </row>
    <row r="198" spans="1:2" ht="13" x14ac:dyDescent="0.15">
      <c r="A198" s="12"/>
      <c r="B198" s="10" t="s">
        <v>16</v>
      </c>
    </row>
    <row r="199" spans="1:2" ht="13" x14ac:dyDescent="0.15">
      <c r="A199" s="12"/>
      <c r="B199" s="10" t="s">
        <v>16</v>
      </c>
    </row>
    <row r="200" spans="1:2" ht="13" x14ac:dyDescent="0.15">
      <c r="A200" s="12"/>
      <c r="B200" s="10" t="s">
        <v>16</v>
      </c>
    </row>
    <row r="201" spans="1:2" ht="13" x14ac:dyDescent="0.15">
      <c r="A201" s="12"/>
      <c r="B201" s="10" t="s">
        <v>16</v>
      </c>
    </row>
    <row r="202" spans="1:2" ht="13" x14ac:dyDescent="0.15">
      <c r="A202" s="12"/>
      <c r="B202" s="10" t="s">
        <v>16</v>
      </c>
    </row>
    <row r="203" spans="1:2" ht="13" x14ac:dyDescent="0.15">
      <c r="A203" s="12"/>
      <c r="B203" s="10" t="s">
        <v>16</v>
      </c>
    </row>
    <row r="204" spans="1:2" ht="13" x14ac:dyDescent="0.15">
      <c r="A204" s="12"/>
      <c r="B204" s="10" t="s">
        <v>16</v>
      </c>
    </row>
    <row r="205" spans="1:2" ht="13" x14ac:dyDescent="0.15">
      <c r="A205" s="12"/>
      <c r="B205" s="10" t="s">
        <v>16</v>
      </c>
    </row>
    <row r="206" spans="1:2" ht="13" x14ac:dyDescent="0.15">
      <c r="A206" s="12"/>
      <c r="B206" s="10" t="s">
        <v>16</v>
      </c>
    </row>
    <row r="207" spans="1:2" ht="13" x14ac:dyDescent="0.15">
      <c r="A207" s="12"/>
      <c r="B207" s="10" t="s">
        <v>16</v>
      </c>
    </row>
    <row r="208" spans="1:2" ht="13" x14ac:dyDescent="0.15">
      <c r="A208" s="12"/>
      <c r="B208" s="10" t="s">
        <v>16</v>
      </c>
    </row>
    <row r="209" spans="1:6" ht="13" x14ac:dyDescent="0.15">
      <c r="A209" s="12"/>
      <c r="B209" s="10" t="s">
        <v>16</v>
      </c>
    </row>
    <row r="210" spans="1:6" ht="13" x14ac:dyDescent="0.15">
      <c r="A210" s="12"/>
      <c r="B210" s="10" t="s">
        <v>16</v>
      </c>
    </row>
    <row r="211" spans="1:6" ht="13" x14ac:dyDescent="0.15">
      <c r="A211" s="12"/>
      <c r="B211" s="10" t="s">
        <v>16</v>
      </c>
    </row>
    <row r="212" spans="1:6" ht="13" x14ac:dyDescent="0.15">
      <c r="A212" s="12"/>
      <c r="B212" s="10" t="s">
        <v>16</v>
      </c>
    </row>
    <row r="213" spans="1:6" ht="13" x14ac:dyDescent="0.15">
      <c r="A213" s="12"/>
      <c r="B213" s="10" t="s">
        <v>18</v>
      </c>
    </row>
    <row r="214" spans="1:6" ht="13" x14ac:dyDescent="0.15">
      <c r="A214" s="15"/>
      <c r="B214" s="10" t="s">
        <v>18</v>
      </c>
    </row>
    <row r="215" spans="1:6" ht="13" x14ac:dyDescent="0.15">
      <c r="A215" s="12"/>
      <c r="B215" s="10" t="s">
        <v>18</v>
      </c>
    </row>
    <row r="216" spans="1:6" ht="13" x14ac:dyDescent="0.15">
      <c r="A216" s="12"/>
      <c r="B216" s="10" t="s">
        <v>18</v>
      </c>
    </row>
    <row r="217" spans="1:6" ht="13" x14ac:dyDescent="0.15">
      <c r="A217" s="12"/>
      <c r="B217" s="10" t="s">
        <v>18</v>
      </c>
      <c r="F217" s="4"/>
    </row>
    <row r="218" spans="1:6" ht="13" x14ac:dyDescent="0.15">
      <c r="A218" s="12"/>
      <c r="B218" s="10" t="s">
        <v>18</v>
      </c>
    </row>
    <row r="219" spans="1:6" ht="13" x14ac:dyDescent="0.15">
      <c r="A219" s="12"/>
      <c r="B219" s="10" t="s">
        <v>18</v>
      </c>
    </row>
    <row r="220" spans="1:6" ht="13" x14ac:dyDescent="0.15">
      <c r="A220" s="12"/>
      <c r="B220" s="10" t="s">
        <v>18</v>
      </c>
    </row>
    <row r="221" spans="1:6" ht="13" x14ac:dyDescent="0.15">
      <c r="A221" s="12"/>
      <c r="B221" s="10" t="s">
        <v>18</v>
      </c>
    </row>
    <row r="222" spans="1:6" ht="13" x14ac:dyDescent="0.15">
      <c r="A222" s="12"/>
      <c r="B222" s="10" t="s">
        <v>18</v>
      </c>
    </row>
    <row r="223" spans="1:6" ht="13" x14ac:dyDescent="0.15">
      <c r="A223" s="12"/>
      <c r="B223" s="10" t="s">
        <v>18</v>
      </c>
    </row>
    <row r="224" spans="1:6" ht="13" x14ac:dyDescent="0.15">
      <c r="A224" s="12"/>
      <c r="B224" s="10" t="s">
        <v>18</v>
      </c>
    </row>
    <row r="225" spans="1:2" ht="13" x14ac:dyDescent="0.15">
      <c r="A225" s="12"/>
      <c r="B225" s="10" t="s">
        <v>18</v>
      </c>
    </row>
    <row r="226" spans="1:2" ht="13" x14ac:dyDescent="0.15">
      <c r="A226" s="12"/>
      <c r="B226" s="10" t="s">
        <v>18</v>
      </c>
    </row>
    <row r="227" spans="1:2" ht="13" x14ac:dyDescent="0.15">
      <c r="A227" s="12"/>
      <c r="B227" s="10" t="s">
        <v>18</v>
      </c>
    </row>
    <row r="228" spans="1:2" ht="13" x14ac:dyDescent="0.15">
      <c r="A228" s="12"/>
      <c r="B228" s="10" t="s">
        <v>18</v>
      </c>
    </row>
    <row r="229" spans="1:2" ht="13" x14ac:dyDescent="0.15">
      <c r="A229" s="12"/>
      <c r="B229" s="10" t="s">
        <v>18</v>
      </c>
    </row>
    <row r="230" spans="1:2" ht="13" x14ac:dyDescent="0.15">
      <c r="A230" s="12"/>
      <c r="B230" s="10" t="s">
        <v>18</v>
      </c>
    </row>
    <row r="231" spans="1:2" ht="13" x14ac:dyDescent="0.15">
      <c r="A231" s="12"/>
      <c r="B231" s="10" t="s">
        <v>18</v>
      </c>
    </row>
    <row r="232" spans="1:2" ht="13" x14ac:dyDescent="0.15">
      <c r="A232" s="12"/>
      <c r="B232" s="10" t="s">
        <v>18</v>
      </c>
    </row>
    <row r="233" spans="1:2" ht="13" x14ac:dyDescent="0.15">
      <c r="A233" s="12"/>
      <c r="B233" s="10" t="s">
        <v>18</v>
      </c>
    </row>
    <row r="234" spans="1:2" ht="13" x14ac:dyDescent="0.15">
      <c r="A234" s="12"/>
      <c r="B234" s="10" t="s">
        <v>18</v>
      </c>
    </row>
    <row r="235" spans="1:2" ht="13" x14ac:dyDescent="0.15">
      <c r="A235" s="12"/>
      <c r="B235" s="10" t="s">
        <v>18</v>
      </c>
    </row>
    <row r="236" spans="1:2" ht="13" x14ac:dyDescent="0.15">
      <c r="A236" s="12"/>
      <c r="B236" s="10" t="s">
        <v>18</v>
      </c>
    </row>
    <row r="237" spans="1:2" ht="13" x14ac:dyDescent="0.15">
      <c r="A237" s="12"/>
      <c r="B237" s="10" t="s">
        <v>18</v>
      </c>
    </row>
    <row r="238" spans="1:2" ht="13" x14ac:dyDescent="0.15">
      <c r="A238" s="12"/>
      <c r="B238" s="10" t="s">
        <v>19</v>
      </c>
    </row>
    <row r="239" spans="1:2" ht="13" x14ac:dyDescent="0.15">
      <c r="A239" s="12"/>
      <c r="B239" s="10" t="s">
        <v>19</v>
      </c>
    </row>
    <row r="240" spans="1:2" ht="13" x14ac:dyDescent="0.15">
      <c r="A240" s="12"/>
      <c r="B240" s="10" t="s">
        <v>19</v>
      </c>
    </row>
    <row r="241" spans="1:2" ht="13" x14ac:dyDescent="0.15">
      <c r="A241" s="12"/>
      <c r="B241" s="10" t="s">
        <v>19</v>
      </c>
    </row>
    <row r="242" spans="1:2" ht="13" x14ac:dyDescent="0.15">
      <c r="A242" s="15"/>
      <c r="B242" s="10" t="s">
        <v>19</v>
      </c>
    </row>
    <row r="243" spans="1:2" ht="13" x14ac:dyDescent="0.15">
      <c r="A243" s="12"/>
      <c r="B243" s="10" t="s">
        <v>19</v>
      </c>
    </row>
    <row r="244" spans="1:2" ht="13" x14ac:dyDescent="0.15">
      <c r="A244" s="12"/>
      <c r="B244" s="10" t="s">
        <v>19</v>
      </c>
    </row>
    <row r="245" spans="1:2" ht="13" x14ac:dyDescent="0.15">
      <c r="A245" s="12"/>
      <c r="B245" s="10" t="s">
        <v>19</v>
      </c>
    </row>
    <row r="246" spans="1:2" ht="13" x14ac:dyDescent="0.15">
      <c r="A246" s="12"/>
      <c r="B246" s="10" t="s">
        <v>19</v>
      </c>
    </row>
    <row r="247" spans="1:2" ht="13" x14ac:dyDescent="0.15">
      <c r="A247" s="12"/>
      <c r="B247" s="10" t="s">
        <v>19</v>
      </c>
    </row>
    <row r="248" spans="1:2" ht="13" x14ac:dyDescent="0.15">
      <c r="A248" s="12"/>
      <c r="B248" s="10" t="s">
        <v>19</v>
      </c>
    </row>
    <row r="249" spans="1:2" ht="13" x14ac:dyDescent="0.15">
      <c r="A249" s="12"/>
      <c r="B249" s="10" t="s">
        <v>19</v>
      </c>
    </row>
    <row r="250" spans="1:2" ht="13" x14ac:dyDescent="0.15">
      <c r="A250" s="12"/>
      <c r="B250" s="10" t="s">
        <v>19</v>
      </c>
    </row>
    <row r="251" spans="1:2" ht="13" x14ac:dyDescent="0.15">
      <c r="A251" s="12"/>
      <c r="B251" s="10" t="s">
        <v>19</v>
      </c>
    </row>
    <row r="252" spans="1:2" ht="13" x14ac:dyDescent="0.15">
      <c r="A252" s="12"/>
      <c r="B252" s="10" t="s">
        <v>19</v>
      </c>
    </row>
    <row r="253" spans="1:2" ht="13" x14ac:dyDescent="0.15">
      <c r="A253" s="12"/>
      <c r="B253" s="10" t="s">
        <v>19</v>
      </c>
    </row>
    <row r="254" spans="1:2" ht="13" x14ac:dyDescent="0.15">
      <c r="A254" s="12"/>
      <c r="B254" s="10" t="s">
        <v>19</v>
      </c>
    </row>
    <row r="255" spans="1:2" ht="13" x14ac:dyDescent="0.15">
      <c r="A255" s="12"/>
      <c r="B255" s="10" t="s">
        <v>19</v>
      </c>
    </row>
    <row r="256" spans="1:2" ht="13" x14ac:dyDescent="0.15">
      <c r="A256" s="9"/>
      <c r="B256" s="10" t="s">
        <v>19</v>
      </c>
    </row>
    <row r="257" spans="1:2" ht="13" x14ac:dyDescent="0.15">
      <c r="A257" s="12"/>
      <c r="B257" s="10" t="s">
        <v>19</v>
      </c>
    </row>
    <row r="258" spans="1:2" ht="13" x14ac:dyDescent="0.15">
      <c r="A258" s="12"/>
      <c r="B258" s="10" t="s">
        <v>19</v>
      </c>
    </row>
    <row r="259" spans="1:2" ht="13" x14ac:dyDescent="0.15">
      <c r="A259" s="9"/>
      <c r="B259" s="10" t="s">
        <v>19</v>
      </c>
    </row>
    <row r="260" spans="1:2" ht="13" x14ac:dyDescent="0.15">
      <c r="A260" s="12"/>
      <c r="B260" s="10" t="s">
        <v>19</v>
      </c>
    </row>
    <row r="261" spans="1:2" ht="13" x14ac:dyDescent="0.15">
      <c r="A261" s="9"/>
      <c r="B261" s="10" t="s">
        <v>19</v>
      </c>
    </row>
    <row r="262" spans="1:2" ht="13" x14ac:dyDescent="0.15">
      <c r="A262" s="12"/>
      <c r="B262" s="10" t="s">
        <v>19</v>
      </c>
    </row>
    <row r="263" spans="1:2" ht="13" x14ac:dyDescent="0.15">
      <c r="A263" s="12"/>
      <c r="B263" s="31" t="s">
        <v>20</v>
      </c>
    </row>
    <row r="264" spans="1:2" ht="13" x14ac:dyDescent="0.15">
      <c r="A264" s="12"/>
      <c r="B264" s="31" t="s">
        <v>20</v>
      </c>
    </row>
    <row r="265" spans="1:2" ht="13" x14ac:dyDescent="0.15">
      <c r="A265" s="12"/>
      <c r="B265" s="10" t="s">
        <v>20</v>
      </c>
    </row>
    <row r="266" spans="1:2" ht="13" x14ac:dyDescent="0.15">
      <c r="A266" s="12"/>
      <c r="B266" s="10" t="s">
        <v>20</v>
      </c>
    </row>
    <row r="267" spans="1:2" ht="13" x14ac:dyDescent="0.15">
      <c r="A267" s="12"/>
      <c r="B267" s="10" t="s">
        <v>20</v>
      </c>
    </row>
    <row r="268" spans="1:2" ht="13" x14ac:dyDescent="0.15">
      <c r="A268" s="12"/>
      <c r="B268" s="10" t="s">
        <v>20</v>
      </c>
    </row>
    <row r="269" spans="1:2" ht="13" x14ac:dyDescent="0.15">
      <c r="A269" s="12"/>
      <c r="B269" s="10" t="s">
        <v>20</v>
      </c>
    </row>
    <row r="270" spans="1:2" ht="13" x14ac:dyDescent="0.15">
      <c r="A270" s="9"/>
      <c r="B270" s="10" t="s">
        <v>20</v>
      </c>
    </row>
    <row r="271" spans="1:2" ht="13" x14ac:dyDescent="0.15">
      <c r="A271" s="12"/>
      <c r="B271" s="10" t="s">
        <v>20</v>
      </c>
    </row>
    <row r="272" spans="1:2" ht="13" x14ac:dyDescent="0.15">
      <c r="A272" s="9"/>
      <c r="B272" s="10" t="s">
        <v>20</v>
      </c>
    </row>
    <row r="273" spans="1:2" ht="13" x14ac:dyDescent="0.15">
      <c r="A273" s="12"/>
      <c r="B273" s="10" t="s">
        <v>20</v>
      </c>
    </row>
    <row r="274" spans="1:2" ht="13" x14ac:dyDescent="0.15">
      <c r="A274" s="12"/>
      <c r="B274" s="10" t="s">
        <v>20</v>
      </c>
    </row>
    <row r="275" spans="1:2" ht="13" x14ac:dyDescent="0.15">
      <c r="A275" s="12"/>
      <c r="B275" s="10" t="s">
        <v>20</v>
      </c>
    </row>
    <row r="276" spans="1:2" ht="13" x14ac:dyDescent="0.15">
      <c r="A276" s="12"/>
      <c r="B276" s="10" t="s">
        <v>20</v>
      </c>
    </row>
    <row r="277" spans="1:2" ht="13" x14ac:dyDescent="0.15">
      <c r="A277" s="12"/>
      <c r="B277" s="10" t="s">
        <v>20</v>
      </c>
    </row>
    <row r="278" spans="1:2" ht="13" x14ac:dyDescent="0.15">
      <c r="A278" s="12"/>
      <c r="B278" s="10" t="s">
        <v>20</v>
      </c>
    </row>
    <row r="279" spans="1:2" ht="13" x14ac:dyDescent="0.15">
      <c r="A279" s="12"/>
      <c r="B279" s="10" t="s">
        <v>20</v>
      </c>
    </row>
    <row r="280" spans="1:2" ht="13" x14ac:dyDescent="0.15">
      <c r="A280" s="12"/>
      <c r="B280" s="10" t="s">
        <v>20</v>
      </c>
    </row>
    <row r="281" spans="1:2" ht="13" x14ac:dyDescent="0.15">
      <c r="A281" s="12"/>
      <c r="B281" s="10" t="s">
        <v>20</v>
      </c>
    </row>
    <row r="282" spans="1:2" ht="13" x14ac:dyDescent="0.15">
      <c r="A282" s="9"/>
      <c r="B282" s="10" t="s">
        <v>20</v>
      </c>
    </row>
    <row r="283" spans="1:2" ht="13" x14ac:dyDescent="0.15">
      <c r="A283" s="12"/>
      <c r="B283" s="10" t="s">
        <v>20</v>
      </c>
    </row>
    <row r="284" spans="1:2" ht="13" x14ac:dyDescent="0.15">
      <c r="A284" s="12"/>
      <c r="B284" s="10" t="s">
        <v>20</v>
      </c>
    </row>
    <row r="285" spans="1:2" ht="13" x14ac:dyDescent="0.15">
      <c r="A285" s="9"/>
      <c r="B285" s="10" t="s">
        <v>20</v>
      </c>
    </row>
    <row r="286" spans="1:2" ht="13" x14ac:dyDescent="0.15">
      <c r="A286" s="12"/>
      <c r="B286" s="10" t="s">
        <v>20</v>
      </c>
    </row>
    <row r="287" spans="1:2" ht="13" x14ac:dyDescent="0.15">
      <c r="A287" s="9"/>
      <c r="B287" s="10" t="s">
        <v>20</v>
      </c>
    </row>
    <row r="288" spans="1:2" ht="13" x14ac:dyDescent="0.15">
      <c r="A288" s="12"/>
      <c r="B288" s="10" t="s">
        <v>21</v>
      </c>
    </row>
    <row r="289" spans="1:2" ht="13" x14ac:dyDescent="0.15">
      <c r="A289" s="12"/>
      <c r="B289" s="10" t="s">
        <v>21</v>
      </c>
    </row>
    <row r="290" spans="1:2" ht="13" x14ac:dyDescent="0.15">
      <c r="A290" s="12"/>
      <c r="B290" s="10" t="s">
        <v>21</v>
      </c>
    </row>
    <row r="291" spans="1:2" ht="13" x14ac:dyDescent="0.15">
      <c r="A291" s="15"/>
      <c r="B291" s="10" t="s">
        <v>21</v>
      </c>
    </row>
    <row r="292" spans="1:2" ht="13" x14ac:dyDescent="0.15">
      <c r="A292" s="12"/>
      <c r="B292" s="10" t="s">
        <v>21</v>
      </c>
    </row>
    <row r="293" spans="1:2" ht="13" x14ac:dyDescent="0.15">
      <c r="A293" s="12"/>
      <c r="B293" s="10" t="s">
        <v>21</v>
      </c>
    </row>
    <row r="294" spans="1:2" ht="13" x14ac:dyDescent="0.15">
      <c r="A294" s="12"/>
      <c r="B294" s="10" t="s">
        <v>21</v>
      </c>
    </row>
    <row r="295" spans="1:2" ht="13" x14ac:dyDescent="0.15">
      <c r="A295" s="12"/>
      <c r="B295" s="10" t="s">
        <v>21</v>
      </c>
    </row>
    <row r="296" spans="1:2" ht="13" x14ac:dyDescent="0.15">
      <c r="A296" s="15"/>
      <c r="B296" s="10" t="s">
        <v>21</v>
      </c>
    </row>
    <row r="297" spans="1:2" ht="13" x14ac:dyDescent="0.15">
      <c r="A297" s="12"/>
      <c r="B297" s="10" t="s">
        <v>21</v>
      </c>
    </row>
    <row r="298" spans="1:2" ht="13" x14ac:dyDescent="0.15">
      <c r="A298" s="12"/>
      <c r="B298" s="10" t="s">
        <v>21</v>
      </c>
    </row>
    <row r="299" spans="1:2" ht="13" x14ac:dyDescent="0.15">
      <c r="A299" s="12"/>
      <c r="B299" s="10" t="s">
        <v>21</v>
      </c>
    </row>
    <row r="300" spans="1:2" ht="13" x14ac:dyDescent="0.15">
      <c r="A300" s="12"/>
      <c r="B300" s="10" t="s">
        <v>21</v>
      </c>
    </row>
    <row r="301" spans="1:2" ht="13" x14ac:dyDescent="0.15">
      <c r="A301" s="12"/>
      <c r="B301" s="10" t="s">
        <v>21</v>
      </c>
    </row>
    <row r="302" spans="1:2" ht="13" x14ac:dyDescent="0.15">
      <c r="A302" s="12"/>
      <c r="B302" s="10" t="s">
        <v>21</v>
      </c>
    </row>
    <row r="303" spans="1:2" ht="13" x14ac:dyDescent="0.15">
      <c r="A303" s="12"/>
      <c r="B303" s="10" t="s">
        <v>21</v>
      </c>
    </row>
    <row r="304" spans="1:2" ht="13" x14ac:dyDescent="0.15">
      <c r="A304" s="12"/>
      <c r="B304" s="10" t="s">
        <v>21</v>
      </c>
    </row>
    <row r="305" spans="1:2" ht="13" x14ac:dyDescent="0.15">
      <c r="A305" s="12"/>
      <c r="B305" s="10" t="s">
        <v>21</v>
      </c>
    </row>
    <row r="306" spans="1:2" ht="13" x14ac:dyDescent="0.15">
      <c r="A306" s="12"/>
      <c r="B306" s="10" t="s">
        <v>21</v>
      </c>
    </row>
    <row r="307" spans="1:2" ht="13" x14ac:dyDescent="0.15">
      <c r="A307" s="12"/>
      <c r="B307" s="10" t="s">
        <v>21</v>
      </c>
    </row>
    <row r="308" spans="1:2" ht="13" x14ac:dyDescent="0.15">
      <c r="A308" s="12"/>
      <c r="B308" s="10" t="s">
        <v>21</v>
      </c>
    </row>
    <row r="309" spans="1:2" ht="13" x14ac:dyDescent="0.15">
      <c r="A309" s="12"/>
      <c r="B309" s="10" t="s">
        <v>21</v>
      </c>
    </row>
    <row r="310" spans="1:2" ht="13" x14ac:dyDescent="0.15">
      <c r="A310" s="12"/>
      <c r="B310" s="10" t="s">
        <v>21</v>
      </c>
    </row>
    <row r="311" spans="1:2" ht="13" x14ac:dyDescent="0.15">
      <c r="A311" s="12"/>
      <c r="B311" s="10" t="s">
        <v>21</v>
      </c>
    </row>
    <row r="312" spans="1:2" ht="13" x14ac:dyDescent="0.15">
      <c r="A312" s="12"/>
      <c r="B312" s="10" t="s">
        <v>21</v>
      </c>
    </row>
    <row r="313" spans="1:2" ht="13" x14ac:dyDescent="0.15">
      <c r="A313" s="12"/>
      <c r="B313" s="10" t="s">
        <v>22</v>
      </c>
    </row>
    <row r="314" spans="1:2" ht="13" x14ac:dyDescent="0.15">
      <c r="A314" s="12"/>
      <c r="B314" s="10" t="s">
        <v>22</v>
      </c>
    </row>
    <row r="315" spans="1:2" ht="13" x14ac:dyDescent="0.15">
      <c r="A315" s="12"/>
      <c r="B315" s="10" t="s">
        <v>22</v>
      </c>
    </row>
    <row r="316" spans="1:2" ht="13" x14ac:dyDescent="0.15">
      <c r="A316" s="68"/>
      <c r="B316" s="31" t="s">
        <v>22</v>
      </c>
    </row>
    <row r="317" spans="1:2" ht="13" x14ac:dyDescent="0.15">
      <c r="A317" s="12"/>
      <c r="B317" s="10" t="s">
        <v>22</v>
      </c>
    </row>
    <row r="318" spans="1:2" ht="13" x14ac:dyDescent="0.15">
      <c r="A318" s="12"/>
      <c r="B318" s="10" t="s">
        <v>22</v>
      </c>
    </row>
    <row r="319" spans="1:2" ht="13" x14ac:dyDescent="0.15">
      <c r="A319" s="9"/>
      <c r="B319" s="10" t="s">
        <v>22</v>
      </c>
    </row>
    <row r="320" spans="1:2" ht="13" x14ac:dyDescent="0.15">
      <c r="A320" s="12"/>
      <c r="B320" s="10" t="s">
        <v>22</v>
      </c>
    </row>
    <row r="321" spans="1:2" ht="13" x14ac:dyDescent="0.15">
      <c r="A321" s="9"/>
      <c r="B321" s="10" t="s">
        <v>22</v>
      </c>
    </row>
    <row r="322" spans="1:2" ht="13" x14ac:dyDescent="0.15">
      <c r="A322" s="12"/>
      <c r="B322" s="10" t="s">
        <v>22</v>
      </c>
    </row>
    <row r="323" spans="1:2" ht="13" x14ac:dyDescent="0.15">
      <c r="A323" s="12"/>
      <c r="B323" s="10" t="s">
        <v>22</v>
      </c>
    </row>
    <row r="324" spans="1:2" ht="13" x14ac:dyDescent="0.15">
      <c r="A324" s="12"/>
      <c r="B324" s="10" t="s">
        <v>22</v>
      </c>
    </row>
    <row r="325" spans="1:2" ht="13" x14ac:dyDescent="0.15">
      <c r="A325" s="9"/>
      <c r="B325" s="10" t="s">
        <v>22</v>
      </c>
    </row>
    <row r="326" spans="1:2" ht="13" x14ac:dyDescent="0.15">
      <c r="A326" s="12"/>
      <c r="B326" s="10" t="s">
        <v>22</v>
      </c>
    </row>
    <row r="327" spans="1:2" ht="13" x14ac:dyDescent="0.15">
      <c r="A327" s="12"/>
      <c r="B327" s="10" t="s">
        <v>22</v>
      </c>
    </row>
    <row r="328" spans="1:2" ht="13" x14ac:dyDescent="0.15">
      <c r="A328" s="12"/>
      <c r="B328" s="10" t="s">
        <v>22</v>
      </c>
    </row>
    <row r="329" spans="1:2" ht="13" x14ac:dyDescent="0.15">
      <c r="A329" s="12"/>
      <c r="B329" s="10" t="s">
        <v>22</v>
      </c>
    </row>
    <row r="330" spans="1:2" ht="13" x14ac:dyDescent="0.15">
      <c r="A330" s="9"/>
      <c r="B330" s="10" t="s">
        <v>22</v>
      </c>
    </row>
    <row r="331" spans="1:2" ht="13" x14ac:dyDescent="0.15">
      <c r="A331" s="12"/>
      <c r="B331" s="10" t="s">
        <v>22</v>
      </c>
    </row>
    <row r="332" spans="1:2" ht="13" x14ac:dyDescent="0.15">
      <c r="A332" s="9"/>
      <c r="B332" s="10" t="s">
        <v>22</v>
      </c>
    </row>
    <row r="333" spans="1:2" ht="13" x14ac:dyDescent="0.15">
      <c r="A333" s="66"/>
      <c r="B333" s="31" t="s">
        <v>22</v>
      </c>
    </row>
    <row r="334" spans="1:2" ht="13" x14ac:dyDescent="0.15">
      <c r="A334" s="12"/>
      <c r="B334" s="10" t="s">
        <v>22</v>
      </c>
    </row>
    <row r="335" spans="1:2" ht="13" x14ac:dyDescent="0.15">
      <c r="A335" s="12"/>
      <c r="B335" s="10" t="s">
        <v>22</v>
      </c>
    </row>
    <row r="336" spans="1:2" ht="13" x14ac:dyDescent="0.15">
      <c r="A336" s="12"/>
      <c r="B336" s="10" t="s">
        <v>22</v>
      </c>
    </row>
    <row r="337" spans="1:2" ht="13" x14ac:dyDescent="0.15">
      <c r="A337" s="12"/>
      <c r="B337" s="10" t="s">
        <v>22</v>
      </c>
    </row>
    <row r="338" spans="1:2" ht="13" x14ac:dyDescent="0.15">
      <c r="A338" s="9"/>
      <c r="B338" s="10" t="s">
        <v>23</v>
      </c>
    </row>
    <row r="339" spans="1:2" ht="13" x14ac:dyDescent="0.15">
      <c r="A339" s="12"/>
      <c r="B339" s="10" t="s">
        <v>23</v>
      </c>
    </row>
    <row r="340" spans="1:2" ht="13" x14ac:dyDescent="0.15">
      <c r="A340" s="12"/>
      <c r="B340" s="10" t="s">
        <v>23</v>
      </c>
    </row>
    <row r="341" spans="1:2" ht="13" x14ac:dyDescent="0.15">
      <c r="A341" s="12"/>
      <c r="B341" s="10" t="s">
        <v>23</v>
      </c>
    </row>
    <row r="342" spans="1:2" ht="13" x14ac:dyDescent="0.15">
      <c r="A342" s="12"/>
      <c r="B342" s="10" t="s">
        <v>23</v>
      </c>
    </row>
    <row r="343" spans="1:2" ht="13" x14ac:dyDescent="0.15">
      <c r="A343" s="12"/>
      <c r="B343" s="10" t="s">
        <v>23</v>
      </c>
    </row>
    <row r="344" spans="1:2" ht="13" x14ac:dyDescent="0.15">
      <c r="A344" s="12"/>
      <c r="B344" s="10" t="s">
        <v>23</v>
      </c>
    </row>
    <row r="345" spans="1:2" ht="13" x14ac:dyDescent="0.15">
      <c r="A345" s="20"/>
      <c r="B345" s="10" t="s">
        <v>23</v>
      </c>
    </row>
    <row r="346" spans="1:2" ht="13" x14ac:dyDescent="0.15">
      <c r="A346" s="12"/>
      <c r="B346" s="10" t="s">
        <v>23</v>
      </c>
    </row>
    <row r="347" spans="1:2" ht="13" x14ac:dyDescent="0.15">
      <c r="A347" s="12"/>
      <c r="B347" s="10" t="s">
        <v>23</v>
      </c>
    </row>
    <row r="348" spans="1:2" ht="13" x14ac:dyDescent="0.15">
      <c r="A348" s="9"/>
      <c r="B348" s="10" t="s">
        <v>23</v>
      </c>
    </row>
    <row r="349" spans="1:2" ht="13" x14ac:dyDescent="0.15">
      <c r="A349" s="12"/>
      <c r="B349" s="10" t="s">
        <v>23</v>
      </c>
    </row>
    <row r="350" spans="1:2" ht="13" x14ac:dyDescent="0.15">
      <c r="A350" s="12"/>
      <c r="B350" s="10" t="s">
        <v>23</v>
      </c>
    </row>
    <row r="351" spans="1:2" ht="13" x14ac:dyDescent="0.15">
      <c r="A351" s="12"/>
      <c r="B351" s="10" t="s">
        <v>23</v>
      </c>
    </row>
    <row r="352" spans="1:2" ht="13" x14ac:dyDescent="0.15">
      <c r="A352" s="12"/>
      <c r="B352" s="10" t="s">
        <v>23</v>
      </c>
    </row>
    <row r="353" spans="1:2" ht="13" x14ac:dyDescent="0.15">
      <c r="A353" s="9"/>
      <c r="B353" s="10" t="s">
        <v>23</v>
      </c>
    </row>
    <row r="354" spans="1:2" ht="13" x14ac:dyDescent="0.15">
      <c r="A354" s="12"/>
      <c r="B354" s="10" t="s">
        <v>23</v>
      </c>
    </row>
    <row r="355" spans="1:2" ht="13" x14ac:dyDescent="0.15">
      <c r="A355" s="12"/>
      <c r="B355" s="10" t="s">
        <v>23</v>
      </c>
    </row>
    <row r="356" spans="1:2" ht="13" x14ac:dyDescent="0.15">
      <c r="A356" s="12"/>
      <c r="B356" s="10" t="s">
        <v>23</v>
      </c>
    </row>
    <row r="357" spans="1:2" ht="13" x14ac:dyDescent="0.15">
      <c r="A357" s="12"/>
      <c r="B357" s="10" t="s">
        <v>23</v>
      </c>
    </row>
    <row r="358" spans="1:2" ht="13" x14ac:dyDescent="0.15">
      <c r="A358" s="12"/>
      <c r="B358" s="10" t="s">
        <v>23</v>
      </c>
    </row>
    <row r="359" spans="1:2" ht="13" x14ac:dyDescent="0.15">
      <c r="A359" s="12"/>
      <c r="B359" s="10" t="s">
        <v>23</v>
      </c>
    </row>
    <row r="360" spans="1:2" ht="13" x14ac:dyDescent="0.15">
      <c r="A360" s="12"/>
      <c r="B360" s="10" t="s">
        <v>23</v>
      </c>
    </row>
    <row r="361" spans="1:2" ht="13" x14ac:dyDescent="0.15">
      <c r="A361" s="9"/>
      <c r="B361" s="10" t="s">
        <v>23</v>
      </c>
    </row>
    <row r="362" spans="1:2" ht="13" x14ac:dyDescent="0.15">
      <c r="A362" s="12"/>
      <c r="B362" s="10" t="s">
        <v>24</v>
      </c>
    </row>
    <row r="363" spans="1:2" ht="13" x14ac:dyDescent="0.15">
      <c r="A363" s="12"/>
      <c r="B363" s="10" t="s">
        <v>24</v>
      </c>
    </row>
    <row r="364" spans="1:2" ht="13" x14ac:dyDescent="0.15">
      <c r="A364" s="12"/>
      <c r="B364" s="10" t="s">
        <v>24</v>
      </c>
    </row>
    <row r="365" spans="1:2" ht="13" x14ac:dyDescent="0.15">
      <c r="A365" s="12"/>
      <c r="B365" s="10" t="s">
        <v>24</v>
      </c>
    </row>
    <row r="366" spans="1:2" ht="13" x14ac:dyDescent="0.15">
      <c r="A366" s="12"/>
      <c r="B366" s="10" t="s">
        <v>24</v>
      </c>
    </row>
    <row r="367" spans="1:2" ht="13" x14ac:dyDescent="0.15">
      <c r="A367" s="12"/>
      <c r="B367" s="10" t="s">
        <v>24</v>
      </c>
    </row>
    <row r="368" spans="1:2" ht="13" x14ac:dyDescent="0.15">
      <c r="A368" s="12"/>
      <c r="B368" s="10" t="s">
        <v>24</v>
      </c>
    </row>
    <row r="369" spans="1:2" ht="13" x14ac:dyDescent="0.15">
      <c r="A369" s="12"/>
      <c r="B369" s="10" t="s">
        <v>24</v>
      </c>
    </row>
    <row r="370" spans="1:2" ht="13" x14ac:dyDescent="0.15">
      <c r="A370" s="12"/>
      <c r="B370" s="10" t="s">
        <v>24</v>
      </c>
    </row>
    <row r="371" spans="1:2" ht="13" x14ac:dyDescent="0.15">
      <c r="A371" s="15"/>
      <c r="B371" s="10" t="s">
        <v>24</v>
      </c>
    </row>
    <row r="372" spans="1:2" ht="13" x14ac:dyDescent="0.15">
      <c r="A372" s="12"/>
      <c r="B372" s="10" t="s">
        <v>24</v>
      </c>
    </row>
    <row r="373" spans="1:2" ht="13" x14ac:dyDescent="0.15">
      <c r="A373" s="12"/>
      <c r="B373" s="10" t="s">
        <v>24</v>
      </c>
    </row>
    <row r="374" spans="1:2" ht="13" x14ac:dyDescent="0.15">
      <c r="A374" s="12"/>
      <c r="B374" s="10" t="s">
        <v>24</v>
      </c>
    </row>
    <row r="375" spans="1:2" ht="13" x14ac:dyDescent="0.15">
      <c r="A375" s="12"/>
      <c r="B375" s="10" t="s">
        <v>24</v>
      </c>
    </row>
    <row r="376" spans="1:2" ht="13" x14ac:dyDescent="0.15">
      <c r="A376" s="15"/>
      <c r="B376" s="10" t="s">
        <v>24</v>
      </c>
    </row>
    <row r="377" spans="1:2" ht="13" x14ac:dyDescent="0.15">
      <c r="A377" s="12"/>
      <c r="B377" s="10" t="s">
        <v>24</v>
      </c>
    </row>
    <row r="378" spans="1:2" ht="13" x14ac:dyDescent="0.15">
      <c r="A378" s="12"/>
      <c r="B378" s="10" t="s">
        <v>24</v>
      </c>
    </row>
    <row r="379" spans="1:2" ht="13" x14ac:dyDescent="0.15">
      <c r="A379" s="12"/>
      <c r="B379" s="10" t="s">
        <v>24</v>
      </c>
    </row>
    <row r="380" spans="1:2" ht="13" x14ac:dyDescent="0.15">
      <c r="A380" s="12"/>
      <c r="B380" s="10" t="s">
        <v>24</v>
      </c>
    </row>
    <row r="381" spans="1:2" ht="13" x14ac:dyDescent="0.15">
      <c r="A381" s="12"/>
      <c r="B381" s="10" t="s">
        <v>24</v>
      </c>
    </row>
    <row r="382" spans="1:2" ht="13" x14ac:dyDescent="0.15">
      <c r="A382" s="12"/>
      <c r="B382" s="10" t="s">
        <v>24</v>
      </c>
    </row>
    <row r="383" spans="1:2" ht="13" x14ac:dyDescent="0.15">
      <c r="A383" s="12"/>
      <c r="B383" s="10" t="s">
        <v>24</v>
      </c>
    </row>
    <row r="384" spans="1:2" ht="13" x14ac:dyDescent="0.15">
      <c r="A384" s="12"/>
      <c r="B384" s="10" t="s">
        <v>24</v>
      </c>
    </row>
    <row r="385" spans="1:2" ht="13" x14ac:dyDescent="0.15">
      <c r="A385" s="12"/>
      <c r="B385" s="10" t="s">
        <v>25</v>
      </c>
    </row>
    <row r="386" spans="1:2" ht="13" x14ac:dyDescent="0.15">
      <c r="A386" s="9"/>
      <c r="B386" s="10" t="s">
        <v>25</v>
      </c>
    </row>
    <row r="387" spans="1:2" ht="13" x14ac:dyDescent="0.15">
      <c r="A387" s="12"/>
      <c r="B387" s="10" t="s">
        <v>25</v>
      </c>
    </row>
    <row r="388" spans="1:2" ht="13" x14ac:dyDescent="0.15">
      <c r="A388" s="12"/>
      <c r="B388" s="10" t="s">
        <v>25</v>
      </c>
    </row>
    <row r="389" spans="1:2" ht="13" x14ac:dyDescent="0.15">
      <c r="A389" s="12"/>
      <c r="B389" s="10" t="s">
        <v>25</v>
      </c>
    </row>
    <row r="390" spans="1:2" ht="13" x14ac:dyDescent="0.15">
      <c r="A390" s="12"/>
      <c r="B390" s="10" t="s">
        <v>25</v>
      </c>
    </row>
    <row r="391" spans="1:2" ht="13" x14ac:dyDescent="0.15">
      <c r="A391" s="9"/>
      <c r="B391" s="10" t="s">
        <v>25</v>
      </c>
    </row>
    <row r="392" spans="1:2" ht="13" x14ac:dyDescent="0.15">
      <c r="A392" s="12"/>
      <c r="B392" s="10" t="s">
        <v>25</v>
      </c>
    </row>
    <row r="393" spans="1:2" ht="13" x14ac:dyDescent="0.15">
      <c r="A393" s="9"/>
      <c r="B393" s="10" t="s">
        <v>25</v>
      </c>
    </row>
    <row r="394" spans="1:2" ht="13" x14ac:dyDescent="0.15">
      <c r="A394" s="12"/>
      <c r="B394" s="10" t="s">
        <v>25</v>
      </c>
    </row>
    <row r="395" spans="1:2" ht="13" x14ac:dyDescent="0.15">
      <c r="A395" s="12"/>
      <c r="B395" s="10" t="s">
        <v>25</v>
      </c>
    </row>
    <row r="396" spans="1:2" ht="13" x14ac:dyDescent="0.15">
      <c r="A396" s="12"/>
      <c r="B396" s="10" t="s">
        <v>25</v>
      </c>
    </row>
    <row r="397" spans="1:2" ht="13" x14ac:dyDescent="0.15">
      <c r="A397" s="12"/>
      <c r="B397" s="10" t="s">
        <v>25</v>
      </c>
    </row>
    <row r="398" spans="1:2" ht="13" x14ac:dyDescent="0.15">
      <c r="A398" s="12"/>
      <c r="B398" s="10" t="s">
        <v>25</v>
      </c>
    </row>
    <row r="399" spans="1:2" ht="13" x14ac:dyDescent="0.15">
      <c r="A399" s="12"/>
      <c r="B399" s="10" t="s">
        <v>25</v>
      </c>
    </row>
    <row r="400" spans="1:2" ht="13" x14ac:dyDescent="0.15">
      <c r="A400" s="12"/>
      <c r="B400" s="10" t="s">
        <v>25</v>
      </c>
    </row>
    <row r="401" spans="1:2" ht="13" x14ac:dyDescent="0.15">
      <c r="A401" s="12"/>
      <c r="B401" s="10" t="s">
        <v>25</v>
      </c>
    </row>
    <row r="402" spans="1:2" ht="13" x14ac:dyDescent="0.15">
      <c r="A402" s="12"/>
      <c r="B402" s="10" t="s">
        <v>25</v>
      </c>
    </row>
    <row r="403" spans="1:2" ht="13" x14ac:dyDescent="0.15">
      <c r="A403" s="12"/>
      <c r="B403" s="10" t="s">
        <v>25</v>
      </c>
    </row>
    <row r="404" spans="1:2" ht="13" x14ac:dyDescent="0.15">
      <c r="A404" s="12"/>
      <c r="B404" s="10" t="s">
        <v>25</v>
      </c>
    </row>
    <row r="405" spans="1:2" ht="13" x14ac:dyDescent="0.15">
      <c r="A405" s="12"/>
      <c r="B405" s="10" t="s">
        <v>25</v>
      </c>
    </row>
    <row r="406" spans="1:2" ht="13" x14ac:dyDescent="0.15">
      <c r="A406" s="12"/>
      <c r="B406" s="10" t="s">
        <v>25</v>
      </c>
    </row>
    <row r="407" spans="1:2" ht="13" x14ac:dyDescent="0.15">
      <c r="A407" s="12"/>
      <c r="B407" s="10" t="s">
        <v>25</v>
      </c>
    </row>
    <row r="408" spans="1:2" ht="13" x14ac:dyDescent="0.15">
      <c r="A408" s="12"/>
      <c r="B408" s="10" t="s">
        <v>25</v>
      </c>
    </row>
    <row r="409" spans="1:2" ht="13" x14ac:dyDescent="0.15">
      <c r="A409" s="12"/>
      <c r="B409" s="10" t="s">
        <v>26</v>
      </c>
    </row>
    <row r="410" spans="1:2" ht="13" x14ac:dyDescent="0.15">
      <c r="A410" s="12"/>
      <c r="B410" s="10" t="s">
        <v>26</v>
      </c>
    </row>
    <row r="411" spans="1:2" ht="13" x14ac:dyDescent="0.15">
      <c r="A411" s="12"/>
      <c r="B411" s="10" t="s">
        <v>26</v>
      </c>
    </row>
    <row r="412" spans="1:2" ht="13" x14ac:dyDescent="0.15">
      <c r="A412" s="12"/>
      <c r="B412" s="10" t="s">
        <v>26</v>
      </c>
    </row>
    <row r="413" spans="1:2" ht="13" x14ac:dyDescent="0.15">
      <c r="A413" s="12"/>
      <c r="B413" s="10" t="s">
        <v>26</v>
      </c>
    </row>
    <row r="414" spans="1:2" ht="13" x14ac:dyDescent="0.15">
      <c r="A414" s="12"/>
      <c r="B414" s="10" t="s">
        <v>26</v>
      </c>
    </row>
    <row r="415" spans="1:2" ht="13" x14ac:dyDescent="0.15">
      <c r="A415" s="12"/>
      <c r="B415" s="10" t="s">
        <v>26</v>
      </c>
    </row>
    <row r="416" spans="1:2" ht="13" x14ac:dyDescent="0.15">
      <c r="A416" s="15"/>
      <c r="B416" s="10" t="s">
        <v>26</v>
      </c>
    </row>
    <row r="417" spans="1:2" ht="13" x14ac:dyDescent="0.15">
      <c r="A417" s="12"/>
      <c r="B417" s="10" t="s">
        <v>26</v>
      </c>
    </row>
    <row r="418" spans="1:2" ht="13" x14ac:dyDescent="0.15">
      <c r="A418" s="12"/>
      <c r="B418" s="10" t="s">
        <v>26</v>
      </c>
    </row>
    <row r="419" spans="1:2" ht="13" x14ac:dyDescent="0.15">
      <c r="A419" s="12"/>
      <c r="B419" s="10" t="s">
        <v>26</v>
      </c>
    </row>
    <row r="420" spans="1:2" ht="13" x14ac:dyDescent="0.15">
      <c r="A420" s="12"/>
      <c r="B420" s="10" t="s">
        <v>26</v>
      </c>
    </row>
    <row r="421" spans="1:2" ht="13" x14ac:dyDescent="0.15">
      <c r="A421" s="12"/>
      <c r="B421" s="10" t="s">
        <v>26</v>
      </c>
    </row>
    <row r="422" spans="1:2" ht="13" x14ac:dyDescent="0.15">
      <c r="A422" s="12"/>
      <c r="B422" s="10" t="s">
        <v>26</v>
      </c>
    </row>
    <row r="423" spans="1:2" ht="13" x14ac:dyDescent="0.15">
      <c r="A423" s="12"/>
      <c r="B423" s="10" t="s">
        <v>26</v>
      </c>
    </row>
    <row r="424" spans="1:2" ht="13" x14ac:dyDescent="0.15">
      <c r="A424" s="12"/>
      <c r="B424" s="10" t="s">
        <v>26</v>
      </c>
    </row>
    <row r="425" spans="1:2" ht="13" x14ac:dyDescent="0.15">
      <c r="A425" s="12"/>
      <c r="B425" s="10" t="s">
        <v>26</v>
      </c>
    </row>
    <row r="426" spans="1:2" ht="13" x14ac:dyDescent="0.15">
      <c r="A426" s="12"/>
      <c r="B426" s="10" t="s">
        <v>26</v>
      </c>
    </row>
    <row r="427" spans="1:2" ht="13" x14ac:dyDescent="0.15">
      <c r="A427" s="12"/>
      <c r="B427" s="10" t="s">
        <v>26</v>
      </c>
    </row>
    <row r="428" spans="1:2" ht="13" x14ac:dyDescent="0.15">
      <c r="A428" s="12"/>
      <c r="B428" s="10" t="s">
        <v>26</v>
      </c>
    </row>
    <row r="429" spans="1:2" ht="13" x14ac:dyDescent="0.15">
      <c r="A429" s="12"/>
      <c r="B429" s="10" t="s">
        <v>26</v>
      </c>
    </row>
    <row r="430" spans="1:2" ht="13" x14ac:dyDescent="0.15">
      <c r="A430" s="12"/>
      <c r="B430" s="10" t="s">
        <v>26</v>
      </c>
    </row>
    <row r="431" spans="1:2" ht="13" x14ac:dyDescent="0.15">
      <c r="A431" s="12"/>
      <c r="B431" s="10" t="s">
        <v>26</v>
      </c>
    </row>
    <row r="432" spans="1:2" ht="13" x14ac:dyDescent="0.15">
      <c r="A432" s="12"/>
      <c r="B432" s="10" t="s">
        <v>27</v>
      </c>
    </row>
    <row r="433" spans="1:2" ht="13" x14ac:dyDescent="0.15">
      <c r="A433" s="12"/>
      <c r="B433" s="10" t="s">
        <v>27</v>
      </c>
    </row>
    <row r="434" spans="1:2" ht="13" x14ac:dyDescent="0.15">
      <c r="A434" s="12"/>
      <c r="B434" s="10" t="s">
        <v>27</v>
      </c>
    </row>
    <row r="435" spans="1:2" ht="13" x14ac:dyDescent="0.15">
      <c r="A435" s="12"/>
      <c r="B435" s="10" t="s">
        <v>27</v>
      </c>
    </row>
    <row r="436" spans="1:2" ht="13" x14ac:dyDescent="0.15">
      <c r="A436" s="12"/>
      <c r="B436" s="10" t="s">
        <v>27</v>
      </c>
    </row>
    <row r="437" spans="1:2" ht="13" x14ac:dyDescent="0.15">
      <c r="A437" s="12"/>
      <c r="B437" s="10" t="s">
        <v>27</v>
      </c>
    </row>
    <row r="438" spans="1:2" ht="13" x14ac:dyDescent="0.15">
      <c r="A438" s="12"/>
      <c r="B438" s="10" t="s">
        <v>27</v>
      </c>
    </row>
    <row r="439" spans="1:2" ht="13" x14ac:dyDescent="0.15">
      <c r="A439" s="12"/>
      <c r="B439" s="10" t="s">
        <v>27</v>
      </c>
    </row>
    <row r="440" spans="1:2" ht="13" x14ac:dyDescent="0.15">
      <c r="A440" s="12"/>
      <c r="B440" s="10" t="s">
        <v>27</v>
      </c>
    </row>
    <row r="441" spans="1:2" ht="13" x14ac:dyDescent="0.15">
      <c r="A441" s="12"/>
      <c r="B441" s="10" t="s">
        <v>27</v>
      </c>
    </row>
    <row r="442" spans="1:2" ht="13" x14ac:dyDescent="0.15">
      <c r="A442" s="12"/>
      <c r="B442" s="10" t="s">
        <v>27</v>
      </c>
    </row>
    <row r="443" spans="1:2" ht="13" x14ac:dyDescent="0.15">
      <c r="A443" s="12"/>
      <c r="B443" s="10" t="s">
        <v>27</v>
      </c>
    </row>
    <row r="444" spans="1:2" ht="13" x14ac:dyDescent="0.15">
      <c r="A444" s="12"/>
      <c r="B444" s="10" t="s">
        <v>27</v>
      </c>
    </row>
    <row r="445" spans="1:2" ht="13" x14ac:dyDescent="0.15">
      <c r="A445" s="12"/>
      <c r="B445" s="10" t="s">
        <v>27</v>
      </c>
    </row>
    <row r="446" spans="1:2" ht="13" x14ac:dyDescent="0.15">
      <c r="A446" s="12"/>
      <c r="B446" s="10" t="s">
        <v>27</v>
      </c>
    </row>
    <row r="447" spans="1:2" ht="13" x14ac:dyDescent="0.15">
      <c r="A447" s="12"/>
      <c r="B447" s="10" t="s">
        <v>27</v>
      </c>
    </row>
    <row r="448" spans="1:2" ht="13" x14ac:dyDescent="0.15">
      <c r="A448" s="12"/>
      <c r="B448" s="10" t="s">
        <v>27</v>
      </c>
    </row>
    <row r="449" spans="1:2" ht="13" x14ac:dyDescent="0.15">
      <c r="A449" s="12"/>
      <c r="B449" s="10" t="s">
        <v>27</v>
      </c>
    </row>
    <row r="450" spans="1:2" ht="13" x14ac:dyDescent="0.15">
      <c r="A450" s="12"/>
      <c r="B450" s="10" t="s">
        <v>27</v>
      </c>
    </row>
    <row r="451" spans="1:2" ht="13" x14ac:dyDescent="0.15">
      <c r="A451" s="12"/>
      <c r="B451" s="10" t="s">
        <v>27</v>
      </c>
    </row>
    <row r="452" spans="1:2" ht="13" x14ac:dyDescent="0.15">
      <c r="A452" s="12"/>
      <c r="B452" s="10" t="s">
        <v>27</v>
      </c>
    </row>
    <row r="453" spans="1:2" ht="13" x14ac:dyDescent="0.15">
      <c r="A453" s="12"/>
      <c r="B453" s="31" t="s">
        <v>27</v>
      </c>
    </row>
    <row r="454" spans="1:2" ht="13" x14ac:dyDescent="0.15">
      <c r="A454" s="12"/>
      <c r="B454" s="10" t="s">
        <v>27</v>
      </c>
    </row>
    <row r="455" spans="1:2" ht="13" x14ac:dyDescent="0.15">
      <c r="A455" s="12"/>
      <c r="B455" s="10" t="s">
        <v>27</v>
      </c>
    </row>
    <row r="456" spans="1:2" ht="13" x14ac:dyDescent="0.15">
      <c r="A456" s="15"/>
      <c r="B456" s="10" t="s">
        <v>27</v>
      </c>
    </row>
    <row r="457" spans="1:2" ht="13" x14ac:dyDescent="0.15">
      <c r="A457" s="12"/>
      <c r="B457" s="10" t="s">
        <v>28</v>
      </c>
    </row>
    <row r="458" spans="1:2" ht="13" x14ac:dyDescent="0.15">
      <c r="A458" s="15"/>
      <c r="B458" s="10" t="s">
        <v>28</v>
      </c>
    </row>
    <row r="459" spans="1:2" ht="13" x14ac:dyDescent="0.15">
      <c r="A459" s="12"/>
      <c r="B459" s="10" t="s">
        <v>28</v>
      </c>
    </row>
    <row r="460" spans="1:2" ht="13" x14ac:dyDescent="0.15">
      <c r="A460" s="15"/>
      <c r="B460" s="10" t="s">
        <v>28</v>
      </c>
    </row>
    <row r="461" spans="1:2" ht="13" x14ac:dyDescent="0.15">
      <c r="A461" s="12"/>
      <c r="B461" s="10" t="s">
        <v>28</v>
      </c>
    </row>
    <row r="462" spans="1:2" ht="13" x14ac:dyDescent="0.15">
      <c r="A462" s="12"/>
      <c r="B462" s="10" t="s">
        <v>28</v>
      </c>
    </row>
    <row r="463" spans="1:2" ht="13" x14ac:dyDescent="0.15">
      <c r="A463" s="12"/>
      <c r="B463" s="10" t="s">
        <v>28</v>
      </c>
    </row>
    <row r="464" spans="1:2" ht="13" x14ac:dyDescent="0.15">
      <c r="A464" s="12"/>
      <c r="B464" s="10" t="s">
        <v>28</v>
      </c>
    </row>
    <row r="465" spans="1:2" ht="13" x14ac:dyDescent="0.15">
      <c r="A465" s="12"/>
      <c r="B465" s="10" t="s">
        <v>28</v>
      </c>
    </row>
    <row r="466" spans="1:2" ht="13" x14ac:dyDescent="0.15">
      <c r="A466" s="9"/>
      <c r="B466" s="10" t="s">
        <v>28</v>
      </c>
    </row>
    <row r="467" spans="1:2" ht="13" x14ac:dyDescent="0.15">
      <c r="A467" s="12"/>
      <c r="B467" s="10" t="s">
        <v>28</v>
      </c>
    </row>
    <row r="468" spans="1:2" ht="13" x14ac:dyDescent="0.15">
      <c r="A468" s="12"/>
      <c r="B468" s="10" t="s">
        <v>28</v>
      </c>
    </row>
    <row r="469" spans="1:2" ht="13" x14ac:dyDescent="0.15">
      <c r="A469" s="12"/>
      <c r="B469" s="10" t="s">
        <v>28</v>
      </c>
    </row>
    <row r="470" spans="1:2" ht="13" x14ac:dyDescent="0.15">
      <c r="A470" s="9"/>
      <c r="B470" s="10" t="s">
        <v>28</v>
      </c>
    </row>
    <row r="471" spans="1:2" ht="13" x14ac:dyDescent="0.15">
      <c r="A471" s="9"/>
      <c r="B471" s="10" t="s">
        <v>28</v>
      </c>
    </row>
    <row r="472" spans="1:2" ht="13" x14ac:dyDescent="0.15">
      <c r="A472" s="12"/>
      <c r="B472" s="10" t="s">
        <v>28</v>
      </c>
    </row>
    <row r="473" spans="1:2" ht="13" x14ac:dyDescent="0.15">
      <c r="A473" s="12"/>
      <c r="B473" s="10" t="s">
        <v>28</v>
      </c>
    </row>
    <row r="474" spans="1:2" ht="13" x14ac:dyDescent="0.15">
      <c r="A474" s="12"/>
      <c r="B474" s="10" t="s">
        <v>28</v>
      </c>
    </row>
    <row r="475" spans="1:2" ht="13" x14ac:dyDescent="0.15">
      <c r="A475" s="12"/>
      <c r="B475" s="10" t="s">
        <v>28</v>
      </c>
    </row>
    <row r="476" spans="1:2" ht="13" x14ac:dyDescent="0.15">
      <c r="A476" s="12"/>
      <c r="B476" s="10" t="s">
        <v>28</v>
      </c>
    </row>
    <row r="477" spans="1:2" ht="13" x14ac:dyDescent="0.15">
      <c r="A477" s="12"/>
      <c r="B477" s="10" t="s">
        <v>28</v>
      </c>
    </row>
    <row r="478" spans="1:2" ht="13" x14ac:dyDescent="0.15">
      <c r="A478" s="12"/>
      <c r="B478" s="10" t="s">
        <v>28</v>
      </c>
    </row>
    <row r="479" spans="1:2" ht="13" x14ac:dyDescent="0.15">
      <c r="A479" s="12"/>
      <c r="B479" s="10" t="s">
        <v>28</v>
      </c>
    </row>
    <row r="480" spans="1:2" ht="13" x14ac:dyDescent="0.15">
      <c r="A480" s="12"/>
      <c r="B480" s="10" t="s">
        <v>28</v>
      </c>
    </row>
    <row r="481" spans="1:2" ht="13" x14ac:dyDescent="0.15">
      <c r="A481" s="12"/>
      <c r="B481" s="10" t="s">
        <v>30</v>
      </c>
    </row>
    <row r="482" spans="1:2" ht="13" x14ac:dyDescent="0.15">
      <c r="A482" s="12"/>
      <c r="B482" s="10" t="s">
        <v>30</v>
      </c>
    </row>
    <row r="483" spans="1:2" ht="13" x14ac:dyDescent="0.15">
      <c r="A483" s="12"/>
      <c r="B483" s="10" t="s">
        <v>30</v>
      </c>
    </row>
    <row r="484" spans="1:2" ht="13" x14ac:dyDescent="0.15">
      <c r="A484" s="15"/>
      <c r="B484" s="10" t="s">
        <v>30</v>
      </c>
    </row>
    <row r="485" spans="1:2" ht="13" x14ac:dyDescent="0.15">
      <c r="A485" s="12"/>
      <c r="B485" s="10" t="s">
        <v>30</v>
      </c>
    </row>
    <row r="486" spans="1:2" ht="13" x14ac:dyDescent="0.15">
      <c r="A486" s="12"/>
      <c r="B486" s="10" t="s">
        <v>30</v>
      </c>
    </row>
    <row r="487" spans="1:2" ht="13" x14ac:dyDescent="0.15">
      <c r="A487" s="12"/>
      <c r="B487" s="10" t="s">
        <v>30</v>
      </c>
    </row>
    <row r="488" spans="1:2" ht="13" x14ac:dyDescent="0.15">
      <c r="A488" s="12"/>
      <c r="B488" s="10" t="s">
        <v>30</v>
      </c>
    </row>
    <row r="489" spans="1:2" ht="13" x14ac:dyDescent="0.15">
      <c r="A489" s="12"/>
      <c r="B489" s="10" t="s">
        <v>30</v>
      </c>
    </row>
    <row r="490" spans="1:2" ht="13" x14ac:dyDescent="0.15">
      <c r="A490" s="12"/>
      <c r="B490" s="10" t="s">
        <v>30</v>
      </c>
    </row>
    <row r="491" spans="1:2" ht="13" x14ac:dyDescent="0.15">
      <c r="A491" s="12"/>
      <c r="B491" s="10" t="s">
        <v>30</v>
      </c>
    </row>
    <row r="492" spans="1:2" ht="13" x14ac:dyDescent="0.15">
      <c r="A492" s="12"/>
      <c r="B492" s="10" t="s">
        <v>30</v>
      </c>
    </row>
    <row r="493" spans="1:2" ht="13" x14ac:dyDescent="0.15">
      <c r="A493" s="12"/>
      <c r="B493" s="10" t="s">
        <v>30</v>
      </c>
    </row>
    <row r="494" spans="1:2" ht="13" x14ac:dyDescent="0.15">
      <c r="A494" s="12"/>
      <c r="B494" s="10" t="s">
        <v>30</v>
      </c>
    </row>
    <row r="495" spans="1:2" ht="13" x14ac:dyDescent="0.15">
      <c r="A495" s="12"/>
      <c r="B495" s="10" t="s">
        <v>30</v>
      </c>
    </row>
    <row r="496" spans="1:2" ht="13" x14ac:dyDescent="0.15">
      <c r="A496" s="12"/>
      <c r="B496" s="10" t="s">
        <v>30</v>
      </c>
    </row>
    <row r="497" spans="1:2" ht="13" x14ac:dyDescent="0.15">
      <c r="A497" s="12"/>
      <c r="B497" s="10" t="s">
        <v>30</v>
      </c>
    </row>
    <row r="498" spans="1:2" ht="13" x14ac:dyDescent="0.15">
      <c r="A498" s="12"/>
      <c r="B498" s="10" t="s">
        <v>30</v>
      </c>
    </row>
    <row r="499" spans="1:2" ht="13" x14ac:dyDescent="0.15">
      <c r="A499" s="12"/>
      <c r="B499" s="10" t="s">
        <v>30</v>
      </c>
    </row>
    <row r="500" spans="1:2" ht="13" x14ac:dyDescent="0.15">
      <c r="A500" s="12"/>
      <c r="B500" s="10" t="s">
        <v>30</v>
      </c>
    </row>
    <row r="501" spans="1:2" ht="13" x14ac:dyDescent="0.15">
      <c r="A501" s="12"/>
      <c r="B501" s="10" t="s">
        <v>30</v>
      </c>
    </row>
    <row r="502" spans="1:2" ht="13" x14ac:dyDescent="0.15">
      <c r="A502" s="12"/>
      <c r="B502" s="10" t="s">
        <v>30</v>
      </c>
    </row>
    <row r="503" spans="1:2" ht="13" x14ac:dyDescent="0.15">
      <c r="A503" s="12"/>
      <c r="B503" s="10" t="s">
        <v>30</v>
      </c>
    </row>
    <row r="504" spans="1:2" ht="13" x14ac:dyDescent="0.15">
      <c r="A504" s="12"/>
      <c r="B504" s="10" t="s">
        <v>30</v>
      </c>
    </row>
    <row r="505" spans="1:2" ht="13" x14ac:dyDescent="0.15">
      <c r="A505" s="12"/>
      <c r="B505" s="10" t="s">
        <v>31</v>
      </c>
    </row>
    <row r="506" spans="1:2" ht="13" x14ac:dyDescent="0.15">
      <c r="A506" s="12"/>
      <c r="B506" s="10" t="s">
        <v>31</v>
      </c>
    </row>
    <row r="507" spans="1:2" ht="13" x14ac:dyDescent="0.15">
      <c r="A507" s="12"/>
      <c r="B507" s="10" t="s">
        <v>31</v>
      </c>
    </row>
    <row r="508" spans="1:2" ht="13" x14ac:dyDescent="0.15">
      <c r="A508" s="12"/>
      <c r="B508" s="10" t="s">
        <v>31</v>
      </c>
    </row>
    <row r="509" spans="1:2" ht="13" x14ac:dyDescent="0.15">
      <c r="A509" s="12"/>
      <c r="B509" s="10" t="s">
        <v>31</v>
      </c>
    </row>
    <row r="510" spans="1:2" ht="13" x14ac:dyDescent="0.15">
      <c r="A510" s="12"/>
      <c r="B510" s="10" t="s">
        <v>31</v>
      </c>
    </row>
    <row r="511" spans="1:2" ht="13" x14ac:dyDescent="0.15">
      <c r="A511" s="12"/>
      <c r="B511" s="10" t="s">
        <v>31</v>
      </c>
    </row>
    <row r="512" spans="1:2" ht="13" x14ac:dyDescent="0.15">
      <c r="A512" s="12"/>
      <c r="B512" s="10" t="s">
        <v>31</v>
      </c>
    </row>
    <row r="513" spans="1:2" ht="13" x14ac:dyDescent="0.15">
      <c r="A513" s="12"/>
      <c r="B513" s="10" t="s">
        <v>31</v>
      </c>
    </row>
    <row r="514" spans="1:2" ht="13" x14ac:dyDescent="0.15">
      <c r="A514" s="12"/>
      <c r="B514" s="10" t="s">
        <v>31</v>
      </c>
    </row>
    <row r="515" spans="1:2" ht="13" x14ac:dyDescent="0.15">
      <c r="A515" s="12"/>
      <c r="B515" s="10" t="s">
        <v>31</v>
      </c>
    </row>
    <row r="516" spans="1:2" ht="13" x14ac:dyDescent="0.15">
      <c r="A516" s="12"/>
      <c r="B516" s="10" t="s">
        <v>31</v>
      </c>
    </row>
    <row r="517" spans="1:2" ht="13" x14ac:dyDescent="0.15">
      <c r="A517" s="12"/>
      <c r="B517" s="10" t="s">
        <v>31</v>
      </c>
    </row>
    <row r="518" spans="1:2" ht="13" x14ac:dyDescent="0.15">
      <c r="A518" s="12"/>
      <c r="B518" s="10" t="s">
        <v>31</v>
      </c>
    </row>
    <row r="519" spans="1:2" ht="13" x14ac:dyDescent="0.15">
      <c r="A519" s="12"/>
      <c r="B519" s="10" t="s">
        <v>31</v>
      </c>
    </row>
    <row r="520" spans="1:2" ht="13" x14ac:dyDescent="0.15">
      <c r="A520" s="12"/>
      <c r="B520" s="10" t="s">
        <v>31</v>
      </c>
    </row>
    <row r="521" spans="1:2" ht="13" x14ac:dyDescent="0.15">
      <c r="A521" s="12"/>
      <c r="B521" s="10" t="s">
        <v>31</v>
      </c>
    </row>
    <row r="522" spans="1:2" ht="13" x14ac:dyDescent="0.15">
      <c r="A522" s="12"/>
      <c r="B522" s="10" t="s">
        <v>31</v>
      </c>
    </row>
    <row r="523" spans="1:2" ht="13" x14ac:dyDescent="0.15">
      <c r="A523" s="15"/>
      <c r="B523" s="10" t="s">
        <v>31</v>
      </c>
    </row>
    <row r="524" spans="1:2" ht="13" x14ac:dyDescent="0.15">
      <c r="A524" s="12"/>
      <c r="B524" s="10" t="s">
        <v>31</v>
      </c>
    </row>
    <row r="525" spans="1:2" ht="13" x14ac:dyDescent="0.15">
      <c r="A525" s="12"/>
      <c r="B525" s="10" t="s">
        <v>31</v>
      </c>
    </row>
    <row r="526" spans="1:2" ht="13" x14ac:dyDescent="0.15">
      <c r="A526" s="12"/>
      <c r="B526" s="10" t="s">
        <v>31</v>
      </c>
    </row>
    <row r="527" spans="1:2" ht="13" x14ac:dyDescent="0.15">
      <c r="A527" s="12"/>
      <c r="B527" s="10" t="s">
        <v>31</v>
      </c>
    </row>
    <row r="528" spans="1:2" ht="13" x14ac:dyDescent="0.15">
      <c r="A528" s="12"/>
      <c r="B528" s="10" t="s">
        <v>31</v>
      </c>
    </row>
    <row r="529" spans="1:2" ht="13" x14ac:dyDescent="0.15">
      <c r="A529" s="12"/>
      <c r="B529" s="10" t="s">
        <v>31</v>
      </c>
    </row>
    <row r="530" spans="1:2" ht="13" x14ac:dyDescent="0.15">
      <c r="A530" s="12"/>
      <c r="B530" s="10" t="s">
        <v>32</v>
      </c>
    </row>
    <row r="531" spans="1:2" ht="13" x14ac:dyDescent="0.15">
      <c r="A531" s="12"/>
      <c r="B531" s="10" t="s">
        <v>32</v>
      </c>
    </row>
    <row r="532" spans="1:2" ht="13" x14ac:dyDescent="0.15">
      <c r="A532" s="12"/>
      <c r="B532" s="10" t="s">
        <v>32</v>
      </c>
    </row>
    <row r="533" spans="1:2" ht="13" x14ac:dyDescent="0.15">
      <c r="A533" s="12"/>
      <c r="B533" s="10" t="s">
        <v>32</v>
      </c>
    </row>
    <row r="534" spans="1:2" ht="13" x14ac:dyDescent="0.15">
      <c r="A534" s="12"/>
      <c r="B534" s="10" t="s">
        <v>32</v>
      </c>
    </row>
    <row r="535" spans="1:2" ht="13" x14ac:dyDescent="0.15">
      <c r="A535" s="15"/>
      <c r="B535" s="10" t="s">
        <v>32</v>
      </c>
    </row>
    <row r="536" spans="1:2" ht="13" x14ac:dyDescent="0.15">
      <c r="A536" s="12"/>
      <c r="B536" s="10" t="s">
        <v>32</v>
      </c>
    </row>
    <row r="537" spans="1:2" ht="13" x14ac:dyDescent="0.15">
      <c r="A537" s="12"/>
      <c r="B537" s="10" t="s">
        <v>32</v>
      </c>
    </row>
    <row r="538" spans="1:2" ht="13" x14ac:dyDescent="0.15">
      <c r="A538" s="9"/>
      <c r="B538" s="10" t="s">
        <v>32</v>
      </c>
    </row>
    <row r="539" spans="1:2" ht="13" x14ac:dyDescent="0.15">
      <c r="A539" s="15"/>
      <c r="B539" s="10" t="s">
        <v>32</v>
      </c>
    </row>
    <row r="540" spans="1:2" ht="13" x14ac:dyDescent="0.15">
      <c r="A540" s="15"/>
      <c r="B540" s="10" t="s">
        <v>32</v>
      </c>
    </row>
    <row r="541" spans="1:2" ht="13" x14ac:dyDescent="0.15">
      <c r="A541" s="12"/>
      <c r="B541" s="10" t="s">
        <v>32</v>
      </c>
    </row>
    <row r="542" spans="1:2" ht="13" x14ac:dyDescent="0.15">
      <c r="A542" s="12"/>
      <c r="B542" s="10" t="s">
        <v>32</v>
      </c>
    </row>
    <row r="543" spans="1:2" ht="13" x14ac:dyDescent="0.15">
      <c r="A543" s="12"/>
      <c r="B543" s="10" t="s">
        <v>32</v>
      </c>
    </row>
    <row r="544" spans="1:2" ht="13" x14ac:dyDescent="0.15">
      <c r="A544" s="9"/>
      <c r="B544" s="10" t="s">
        <v>32</v>
      </c>
    </row>
    <row r="545" spans="1:2" ht="13" x14ac:dyDescent="0.15">
      <c r="A545" s="12"/>
      <c r="B545" s="10" t="s">
        <v>32</v>
      </c>
    </row>
    <row r="546" spans="1:2" ht="13" x14ac:dyDescent="0.15">
      <c r="A546" s="12"/>
      <c r="B546" s="10" t="s">
        <v>32</v>
      </c>
    </row>
    <row r="547" spans="1:2" ht="13" x14ac:dyDescent="0.15">
      <c r="A547" s="12"/>
      <c r="B547" s="10" t="s">
        <v>32</v>
      </c>
    </row>
    <row r="548" spans="1:2" ht="13" x14ac:dyDescent="0.15">
      <c r="A548" s="12"/>
      <c r="B548" s="10" t="s">
        <v>32</v>
      </c>
    </row>
    <row r="549" spans="1:2" ht="13" x14ac:dyDescent="0.15">
      <c r="A549" s="9"/>
      <c r="B549" s="10" t="s">
        <v>32</v>
      </c>
    </row>
    <row r="550" spans="1:2" ht="13" x14ac:dyDescent="0.15">
      <c r="A550" s="9"/>
      <c r="B550" s="10" t="s">
        <v>32</v>
      </c>
    </row>
    <row r="551" spans="1:2" ht="13" x14ac:dyDescent="0.15">
      <c r="A551" s="12"/>
      <c r="B551" s="10" t="s">
        <v>32</v>
      </c>
    </row>
    <row r="552" spans="1:2" ht="13" x14ac:dyDescent="0.15">
      <c r="A552" s="12"/>
      <c r="B552" s="10" t="s">
        <v>32</v>
      </c>
    </row>
    <row r="553" spans="1:2" ht="13" x14ac:dyDescent="0.15">
      <c r="A553" s="12"/>
      <c r="B553" s="10" t="s">
        <v>33</v>
      </c>
    </row>
    <row r="554" spans="1:2" ht="13" x14ac:dyDescent="0.15">
      <c r="A554" s="12"/>
      <c r="B554" s="10" t="s">
        <v>33</v>
      </c>
    </row>
    <row r="555" spans="1:2" ht="13" x14ac:dyDescent="0.15">
      <c r="A555" s="12"/>
      <c r="B555" s="10" t="s">
        <v>33</v>
      </c>
    </row>
    <row r="556" spans="1:2" ht="13" x14ac:dyDescent="0.15">
      <c r="A556" s="12"/>
      <c r="B556" s="10" t="s">
        <v>33</v>
      </c>
    </row>
    <row r="557" spans="1:2" ht="13" x14ac:dyDescent="0.15">
      <c r="A557" s="9"/>
      <c r="B557" s="10" t="s">
        <v>33</v>
      </c>
    </row>
    <row r="558" spans="1:2" ht="13" x14ac:dyDescent="0.15">
      <c r="A558" s="12"/>
      <c r="B558" s="10" t="s">
        <v>33</v>
      </c>
    </row>
    <row r="559" spans="1:2" ht="13" x14ac:dyDescent="0.15">
      <c r="A559" s="12"/>
      <c r="B559" s="10" t="s">
        <v>33</v>
      </c>
    </row>
    <row r="560" spans="1:2" ht="13" x14ac:dyDescent="0.15">
      <c r="A560" s="12"/>
      <c r="B560" s="10" t="s">
        <v>33</v>
      </c>
    </row>
    <row r="561" spans="1:2" ht="13" x14ac:dyDescent="0.15">
      <c r="A561" s="9"/>
      <c r="B561" s="10" t="s">
        <v>33</v>
      </c>
    </row>
    <row r="562" spans="1:2" ht="13" x14ac:dyDescent="0.15">
      <c r="A562" s="12"/>
      <c r="B562" s="10" t="s">
        <v>33</v>
      </c>
    </row>
    <row r="563" spans="1:2" ht="13" x14ac:dyDescent="0.15">
      <c r="A563" s="9"/>
      <c r="B563" s="10" t="s">
        <v>33</v>
      </c>
    </row>
    <row r="564" spans="1:2" ht="13" x14ac:dyDescent="0.15">
      <c r="A564" s="9"/>
      <c r="B564" s="10" t="s">
        <v>33</v>
      </c>
    </row>
    <row r="565" spans="1:2" ht="13" x14ac:dyDescent="0.15">
      <c r="A565" s="12"/>
      <c r="B565" s="10" t="s">
        <v>33</v>
      </c>
    </row>
    <row r="566" spans="1:2" ht="13" x14ac:dyDescent="0.15">
      <c r="A566" s="12"/>
      <c r="B566" s="10" t="s">
        <v>33</v>
      </c>
    </row>
    <row r="567" spans="1:2" ht="13" x14ac:dyDescent="0.15">
      <c r="A567" s="12"/>
      <c r="B567" s="10" t="s">
        <v>33</v>
      </c>
    </row>
    <row r="568" spans="1:2" ht="13" x14ac:dyDescent="0.15">
      <c r="A568" s="12"/>
      <c r="B568" s="10" t="s">
        <v>33</v>
      </c>
    </row>
    <row r="569" spans="1:2" ht="13" x14ac:dyDescent="0.15">
      <c r="A569" s="12"/>
      <c r="B569" s="10" t="s">
        <v>33</v>
      </c>
    </row>
    <row r="570" spans="1:2" ht="13" x14ac:dyDescent="0.15">
      <c r="A570" s="12"/>
      <c r="B570" s="10" t="s">
        <v>33</v>
      </c>
    </row>
    <row r="571" spans="1:2" ht="13" x14ac:dyDescent="0.15">
      <c r="A571" s="12"/>
      <c r="B571" s="10" t="s">
        <v>33</v>
      </c>
    </row>
    <row r="572" spans="1:2" ht="13" x14ac:dyDescent="0.15">
      <c r="A572" s="12"/>
      <c r="B572" s="10" t="s">
        <v>33</v>
      </c>
    </row>
    <row r="573" spans="1:2" ht="13" x14ac:dyDescent="0.15">
      <c r="A573" s="12"/>
      <c r="B573" s="10" t="s">
        <v>33</v>
      </c>
    </row>
    <row r="574" spans="1:2" ht="13" x14ac:dyDescent="0.15">
      <c r="A574" s="12"/>
      <c r="B574" s="10" t="s">
        <v>33</v>
      </c>
    </row>
    <row r="575" spans="1:2" ht="13" x14ac:dyDescent="0.15">
      <c r="A575" s="12"/>
      <c r="B575" s="10" t="s">
        <v>33</v>
      </c>
    </row>
    <row r="576" spans="1:2" ht="13" x14ac:dyDescent="0.15">
      <c r="A576" s="12"/>
      <c r="B576" s="10" t="s">
        <v>33</v>
      </c>
    </row>
    <row r="577" spans="1:6" ht="13" x14ac:dyDescent="0.15">
      <c r="A577" s="12"/>
      <c r="B577" s="10" t="s">
        <v>33</v>
      </c>
    </row>
    <row r="578" spans="1:6" ht="13" x14ac:dyDescent="0.15">
      <c r="A578" s="83"/>
      <c r="B578" s="10"/>
    </row>
    <row r="579" spans="1:6" ht="13" x14ac:dyDescent="0.15">
      <c r="A579" s="90"/>
      <c r="B579" s="71"/>
    </row>
    <row r="580" spans="1:6" ht="13" x14ac:dyDescent="0.15">
      <c r="A580" s="18"/>
    </row>
    <row r="581" spans="1:6" ht="13" x14ac:dyDescent="0.15">
      <c r="A581" s="18"/>
    </row>
    <row r="582" spans="1:6" ht="13" x14ac:dyDescent="0.15">
      <c r="A582" s="18"/>
    </row>
    <row r="583" spans="1:6" ht="13" x14ac:dyDescent="0.15">
      <c r="A583" s="18"/>
    </row>
    <row r="584" spans="1:6" ht="13" x14ac:dyDescent="0.15">
      <c r="A584" s="91"/>
      <c r="B584" s="92"/>
      <c r="C584" s="4"/>
      <c r="D584" s="4"/>
      <c r="E584" s="4"/>
      <c r="F584" s="4"/>
    </row>
  </sheetData>
  <autoFilter ref="A2:F585" xr:uid="{00000000-0009-0000-0000-00000C000000}">
    <sortState xmlns:xlrd2="http://schemas.microsoft.com/office/spreadsheetml/2017/richdata2" ref="A2:F585">
      <sortCondition ref="B2:B585"/>
      <sortCondition ref="A2:A585"/>
    </sortState>
  </autoFilter>
  <conditionalFormatting sqref="C1:E1001">
    <cfRule type="cellIs" dxfId="13" priority="1" operator="equal">
      <formula>1</formula>
    </cfRule>
  </conditionalFormatting>
  <conditionalFormatting sqref="C1:E1001">
    <cfRule type="cellIs" dxfId="12" priority="2" operator="equal">
      <formula>1.5</formula>
    </cfRule>
  </conditionalFormatting>
  <conditionalFormatting sqref="C1:E1001">
    <cfRule type="cellIs" dxfId="11" priority="3" operator="equal">
      <formula>2</formula>
    </cfRule>
  </conditionalFormatting>
  <conditionalFormatting sqref="C1:E1001">
    <cfRule type="cellIs" dxfId="10" priority="4" operator="equal">
      <formula>2.5</formula>
    </cfRule>
  </conditionalFormatting>
  <conditionalFormatting sqref="C1:E1001">
    <cfRule type="cellIs" dxfId="9" priority="5" operator="equal">
      <formula>3</formula>
    </cfRule>
  </conditionalFormatting>
  <conditionalFormatting sqref="C1:E1001">
    <cfRule type="cellIs" dxfId="8" priority="6" operator="equal">
      <formula>3.5</formula>
    </cfRule>
  </conditionalFormatting>
  <conditionalFormatting sqref="C1:E1001">
    <cfRule type="cellIs" dxfId="7" priority="7" operator="equal">
      <formula>4</formula>
    </cfRule>
  </conditionalFormatting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O585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2.6640625" defaultRowHeight="15.75" customHeight="1" x14ac:dyDescent="0.15"/>
  <cols>
    <col min="1" max="1" width="32" customWidth="1"/>
    <col min="2" max="2" width="18.1640625" customWidth="1"/>
  </cols>
  <sheetData>
    <row r="1" spans="1:15" ht="15.75" customHeight="1" x14ac:dyDescent="0.15">
      <c r="A1" s="93" t="s">
        <v>86</v>
      </c>
      <c r="B1" s="72" t="s">
        <v>1</v>
      </c>
      <c r="C1" s="3" t="s">
        <v>2</v>
      </c>
      <c r="D1" s="45" t="s">
        <v>59</v>
      </c>
      <c r="E1" s="4"/>
      <c r="F1" s="4"/>
    </row>
    <row r="2" spans="1:15" ht="15.75" customHeight="1" x14ac:dyDescent="0.15">
      <c r="A2" s="73"/>
      <c r="B2" s="74" t="s">
        <v>4</v>
      </c>
      <c r="C2" s="4" t="s">
        <v>60</v>
      </c>
      <c r="D2" s="4" t="s">
        <v>61</v>
      </c>
      <c r="E2" s="4" t="s">
        <v>62</v>
      </c>
      <c r="F2" s="4"/>
    </row>
    <row r="3" spans="1:15" ht="15.75" customHeight="1" x14ac:dyDescent="0.15">
      <c r="A3" s="9"/>
      <c r="B3" s="31" t="s">
        <v>7</v>
      </c>
    </row>
    <row r="4" spans="1:15" ht="15.75" customHeight="1" x14ac:dyDescent="0.15">
      <c r="A4" s="9"/>
      <c r="B4" s="10" t="s">
        <v>7</v>
      </c>
    </row>
    <row r="5" spans="1:15" ht="15.75" customHeight="1" x14ac:dyDescent="0.15">
      <c r="A5" s="12"/>
      <c r="B5" s="10" t="s">
        <v>7</v>
      </c>
      <c r="H5" s="31"/>
      <c r="I5" s="46" t="s">
        <v>60</v>
      </c>
      <c r="J5" s="47"/>
      <c r="K5" s="48" t="s">
        <v>61</v>
      </c>
      <c r="L5" s="49"/>
      <c r="M5" s="50" t="s">
        <v>62</v>
      </c>
      <c r="N5" s="51"/>
      <c r="O5" s="52"/>
    </row>
    <row r="6" spans="1:15" ht="15.75" customHeight="1" x14ac:dyDescent="0.15">
      <c r="A6" s="12"/>
      <c r="B6" s="10" t="s">
        <v>7</v>
      </c>
      <c r="H6" s="52"/>
      <c r="I6" s="53" t="s">
        <v>63</v>
      </c>
      <c r="J6" s="53" t="s">
        <v>64</v>
      </c>
      <c r="K6" s="53" t="s">
        <v>63</v>
      </c>
      <c r="L6" s="53" t="s">
        <v>64</v>
      </c>
      <c r="M6" s="53" t="s">
        <v>63</v>
      </c>
      <c r="N6" s="53" t="s">
        <v>64</v>
      </c>
      <c r="O6" s="53" t="s">
        <v>65</v>
      </c>
    </row>
    <row r="7" spans="1:15" ht="15.75" customHeight="1" x14ac:dyDescent="0.15">
      <c r="A7" s="12"/>
      <c r="B7" s="10" t="s">
        <v>7</v>
      </c>
      <c r="H7" s="53" t="s">
        <v>66</v>
      </c>
      <c r="I7" s="54">
        <f>COUNTIF(C:C,"1")+COUNTIF(C:C,"1.5")</f>
        <v>0</v>
      </c>
      <c r="J7" s="55" t="e">
        <f>I7/I11</f>
        <v>#DIV/0!</v>
      </c>
      <c r="K7" s="54">
        <f>COUNTIF(D:D,"1")+COUNTIF(D:D,"1.5")</f>
        <v>0</v>
      </c>
      <c r="L7" s="55" t="e">
        <f>K7/K11</f>
        <v>#DIV/0!</v>
      </c>
      <c r="M7" s="54">
        <f>COUNTIF(E:E,"1")+COUNTIF(E:E,"1.5")</f>
        <v>0</v>
      </c>
      <c r="N7" s="56" t="e">
        <f>M7/M11</f>
        <v>#DIV/0!</v>
      </c>
      <c r="O7" s="57" t="e">
        <f t="shared" ref="O7:O10" ca="1" si="0">MINUS(N7,L7)</f>
        <v>#NAME?</v>
      </c>
    </row>
    <row r="8" spans="1:15" ht="15.75" customHeight="1" x14ac:dyDescent="0.15">
      <c r="A8" s="12"/>
      <c r="B8" s="10" t="s">
        <v>7</v>
      </c>
      <c r="H8" s="53" t="s">
        <v>67</v>
      </c>
      <c r="I8" s="58">
        <f>COUNTIF(C:C,"2")+COUNTIF(C:C,"2.5")</f>
        <v>0</v>
      </c>
      <c r="J8" s="59" t="e">
        <f>I8/I11</f>
        <v>#DIV/0!</v>
      </c>
      <c r="K8" s="54">
        <f>COUNTIF(D:D,"2")+COUNTIF(D:D,"2.5")</f>
        <v>0</v>
      </c>
      <c r="L8" s="55" t="e">
        <f>K8/K11</f>
        <v>#DIV/0!</v>
      </c>
      <c r="M8" s="54">
        <f>COUNTIF(E:E,"2")+COUNTIF(E:E,"2.5")</f>
        <v>0</v>
      </c>
      <c r="N8" s="56" t="e">
        <f>M8/M11</f>
        <v>#DIV/0!</v>
      </c>
      <c r="O8" s="57" t="e">
        <f t="shared" ca="1" si="0"/>
        <v>#NAME?</v>
      </c>
    </row>
    <row r="9" spans="1:15" ht="15.75" customHeight="1" x14ac:dyDescent="0.15">
      <c r="A9" s="12"/>
      <c r="B9" s="10" t="s">
        <v>7</v>
      </c>
      <c r="H9" s="53" t="s">
        <v>68</v>
      </c>
      <c r="I9" s="58">
        <f>COUNTIF(C:C,"3")+COUNTIF(C:C,"3.5")</f>
        <v>0</v>
      </c>
      <c r="J9" s="59" t="e">
        <f>I9/I11</f>
        <v>#DIV/0!</v>
      </c>
      <c r="K9" s="54">
        <f>COUNTIF(D:D,"3")+COUNTIF(D:D,"3.5")</f>
        <v>0</v>
      </c>
      <c r="L9" s="55" t="e">
        <f>K9/K11</f>
        <v>#DIV/0!</v>
      </c>
      <c r="M9" s="54">
        <f>COUNTIF(E:E,"3")+COUNTIF(E:E,"3.5")</f>
        <v>0</v>
      </c>
      <c r="N9" s="56" t="e">
        <f>M9/M11</f>
        <v>#DIV/0!</v>
      </c>
      <c r="O9" s="57" t="e">
        <f t="shared" ca="1" si="0"/>
        <v>#NAME?</v>
      </c>
    </row>
    <row r="10" spans="1:15" ht="15.75" customHeight="1" x14ac:dyDescent="0.15">
      <c r="A10" s="12"/>
      <c r="B10" s="10" t="s">
        <v>7</v>
      </c>
      <c r="H10" s="53" t="s">
        <v>69</v>
      </c>
      <c r="I10" s="54">
        <f>COUNTIF(C:C,"4")</f>
        <v>0</v>
      </c>
      <c r="J10" s="55" t="e">
        <f>I10/I11</f>
        <v>#DIV/0!</v>
      </c>
      <c r="K10" s="54">
        <f>COUNTIF(D:D,"4")</f>
        <v>0</v>
      </c>
      <c r="L10" s="55" t="e">
        <f>K10/K11</f>
        <v>#DIV/0!</v>
      </c>
      <c r="M10" s="54">
        <f>COUNTIF(E:E,"4")</f>
        <v>0</v>
      </c>
      <c r="N10" s="56" t="e">
        <f>M10/M11</f>
        <v>#DIV/0!</v>
      </c>
      <c r="O10" s="57" t="e">
        <f t="shared" ca="1" si="0"/>
        <v>#NAME?</v>
      </c>
    </row>
    <row r="11" spans="1:15" ht="15.75" customHeight="1" x14ac:dyDescent="0.15">
      <c r="A11" s="12"/>
      <c r="B11" s="10" t="s">
        <v>7</v>
      </c>
      <c r="H11" s="31" t="s">
        <v>70</v>
      </c>
      <c r="I11" s="37">
        <f t="shared" ref="I11:N11" si="1">SUM(I7:I10)</f>
        <v>0</v>
      </c>
      <c r="J11" s="38" t="e">
        <f t="shared" si="1"/>
        <v>#DIV/0!</v>
      </c>
      <c r="K11" s="60">
        <f t="shared" si="1"/>
        <v>0</v>
      </c>
      <c r="L11" s="38" t="e">
        <f t="shared" si="1"/>
        <v>#DIV/0!</v>
      </c>
      <c r="M11" s="60">
        <f t="shared" si="1"/>
        <v>0</v>
      </c>
      <c r="N11" s="85" t="e">
        <f t="shared" si="1"/>
        <v>#DIV/0!</v>
      </c>
      <c r="O11" s="31"/>
    </row>
    <row r="12" spans="1:15" ht="15.75" customHeight="1" x14ac:dyDescent="0.15">
      <c r="A12" s="12"/>
      <c r="B12" s="10" t="s">
        <v>7</v>
      </c>
    </row>
    <row r="13" spans="1:15" ht="15.75" customHeight="1" x14ac:dyDescent="0.15">
      <c r="A13" s="12"/>
      <c r="B13" s="10" t="s">
        <v>7</v>
      </c>
    </row>
    <row r="14" spans="1:15" ht="15.75" customHeight="1" x14ac:dyDescent="0.15">
      <c r="A14" s="12"/>
      <c r="B14" s="10" t="s">
        <v>7</v>
      </c>
    </row>
    <row r="15" spans="1:15" ht="15.75" customHeight="1" x14ac:dyDescent="0.15">
      <c r="A15" s="12"/>
      <c r="B15" s="10" t="s">
        <v>7</v>
      </c>
    </row>
    <row r="16" spans="1:15" ht="15.75" customHeight="1" x14ac:dyDescent="0.15">
      <c r="A16" s="12"/>
      <c r="B16" s="10" t="s">
        <v>7</v>
      </c>
    </row>
    <row r="17" spans="1:3" ht="15.75" customHeight="1" x14ac:dyDescent="0.15">
      <c r="A17" s="9"/>
      <c r="B17" s="10" t="s">
        <v>7</v>
      </c>
    </row>
    <row r="18" spans="1:3" ht="15.75" customHeight="1" x14ac:dyDescent="0.15">
      <c r="A18" s="12"/>
      <c r="B18" s="10" t="s">
        <v>7</v>
      </c>
    </row>
    <row r="19" spans="1:3" ht="15.75" customHeight="1" x14ac:dyDescent="0.15">
      <c r="A19" s="12"/>
      <c r="B19" s="10" t="s">
        <v>7</v>
      </c>
    </row>
    <row r="20" spans="1:3" ht="15.75" customHeight="1" x14ac:dyDescent="0.15">
      <c r="A20" s="12"/>
      <c r="B20" s="10" t="s">
        <v>7</v>
      </c>
    </row>
    <row r="21" spans="1:3" ht="15.75" customHeight="1" x14ac:dyDescent="0.15">
      <c r="A21" s="9"/>
      <c r="B21" s="10" t="s">
        <v>7</v>
      </c>
    </row>
    <row r="22" spans="1:3" ht="15.75" customHeight="1" x14ac:dyDescent="0.15">
      <c r="A22" s="12"/>
      <c r="B22" s="10" t="s">
        <v>7</v>
      </c>
    </row>
    <row r="23" spans="1:3" ht="15.75" customHeight="1" x14ac:dyDescent="0.15">
      <c r="A23" s="12"/>
      <c r="B23" s="10" t="s">
        <v>7</v>
      </c>
    </row>
    <row r="24" spans="1:3" ht="15.75" customHeight="1" x14ac:dyDescent="0.15">
      <c r="A24" s="12"/>
      <c r="B24" s="10" t="s">
        <v>7</v>
      </c>
    </row>
    <row r="25" spans="1:3" ht="15.75" customHeight="1" x14ac:dyDescent="0.15">
      <c r="A25" s="9"/>
      <c r="B25" s="10" t="s">
        <v>7</v>
      </c>
    </row>
    <row r="26" spans="1:3" ht="15.75" customHeight="1" x14ac:dyDescent="0.15">
      <c r="A26" s="9"/>
      <c r="B26" s="10" t="s">
        <v>8</v>
      </c>
      <c r="C26" s="37"/>
    </row>
    <row r="27" spans="1:3" ht="15.75" customHeight="1" x14ac:dyDescent="0.15">
      <c r="A27" s="12"/>
      <c r="B27" s="10" t="s">
        <v>8</v>
      </c>
      <c r="C27" s="37"/>
    </row>
    <row r="28" spans="1:3" ht="15.75" customHeight="1" x14ac:dyDescent="0.15">
      <c r="A28" s="12"/>
      <c r="B28" s="10" t="s">
        <v>8</v>
      </c>
      <c r="C28" s="37"/>
    </row>
    <row r="29" spans="1:3" ht="15.75" customHeight="1" x14ac:dyDescent="0.15">
      <c r="A29" s="12"/>
      <c r="B29" s="10" t="s">
        <v>8</v>
      </c>
      <c r="C29" s="37"/>
    </row>
    <row r="30" spans="1:3" ht="15.75" customHeight="1" x14ac:dyDescent="0.15">
      <c r="A30" s="12"/>
      <c r="B30" s="10" t="s">
        <v>8</v>
      </c>
      <c r="C30" s="37"/>
    </row>
    <row r="31" spans="1:3" ht="15.75" customHeight="1" x14ac:dyDescent="0.15">
      <c r="A31" s="12"/>
      <c r="B31" s="10" t="s">
        <v>8</v>
      </c>
      <c r="C31" s="37"/>
    </row>
    <row r="32" spans="1:3" ht="15.75" customHeight="1" x14ac:dyDescent="0.15">
      <c r="A32" s="12"/>
      <c r="B32" s="10" t="s">
        <v>8</v>
      </c>
      <c r="C32" s="31"/>
    </row>
    <row r="33" spans="1:3" ht="15.75" customHeight="1" x14ac:dyDescent="0.15">
      <c r="A33" s="15"/>
      <c r="B33" s="10" t="s">
        <v>8</v>
      </c>
      <c r="C33" s="37"/>
    </row>
    <row r="34" spans="1:3" ht="15.75" customHeight="1" x14ac:dyDescent="0.15">
      <c r="A34" s="12"/>
      <c r="B34" s="10" t="s">
        <v>8</v>
      </c>
      <c r="C34" s="37"/>
    </row>
    <row r="35" spans="1:3" ht="15.75" customHeight="1" x14ac:dyDescent="0.15">
      <c r="A35" s="12"/>
      <c r="B35" s="10" t="s">
        <v>8</v>
      </c>
      <c r="C35" s="82"/>
    </row>
    <row r="36" spans="1:3" ht="15.75" customHeight="1" x14ac:dyDescent="0.15">
      <c r="A36" s="12"/>
      <c r="B36" s="10" t="s">
        <v>8</v>
      </c>
      <c r="C36" s="37"/>
    </row>
    <row r="37" spans="1:3" ht="15.75" customHeight="1" x14ac:dyDescent="0.15">
      <c r="A37" s="12"/>
      <c r="B37" s="10" t="s">
        <v>8</v>
      </c>
      <c r="C37" s="37"/>
    </row>
    <row r="38" spans="1:3" ht="15.75" customHeight="1" x14ac:dyDescent="0.15">
      <c r="A38" s="12"/>
      <c r="B38" s="10" t="s">
        <v>8</v>
      </c>
      <c r="C38" s="37"/>
    </row>
    <row r="39" spans="1:3" ht="15.75" customHeight="1" x14ac:dyDescent="0.15">
      <c r="A39" s="15"/>
      <c r="B39" s="10" t="s">
        <v>8</v>
      </c>
      <c r="C39" s="31"/>
    </row>
    <row r="40" spans="1:3" ht="15.75" customHeight="1" x14ac:dyDescent="0.15">
      <c r="A40" s="15"/>
      <c r="B40" s="10" t="s">
        <v>8</v>
      </c>
      <c r="C40" s="37"/>
    </row>
    <row r="41" spans="1:3" ht="15.75" customHeight="1" x14ac:dyDescent="0.15">
      <c r="A41" s="12"/>
      <c r="B41" s="10" t="s">
        <v>8</v>
      </c>
      <c r="C41" s="37"/>
    </row>
    <row r="42" spans="1:3" ht="15.75" customHeight="1" x14ac:dyDescent="0.15">
      <c r="A42" s="12"/>
      <c r="B42" s="10" t="s">
        <v>8</v>
      </c>
      <c r="C42" s="37"/>
    </row>
    <row r="43" spans="1:3" ht="15.75" customHeight="1" x14ac:dyDescent="0.15">
      <c r="A43" s="12"/>
      <c r="B43" s="10" t="s">
        <v>8</v>
      </c>
      <c r="C43" s="37"/>
    </row>
    <row r="44" spans="1:3" ht="15.75" customHeight="1" x14ac:dyDescent="0.15">
      <c r="A44" s="12"/>
      <c r="B44" s="10" t="s">
        <v>8</v>
      </c>
      <c r="C44" s="37"/>
    </row>
    <row r="45" spans="1:3" ht="15.75" customHeight="1" x14ac:dyDescent="0.15">
      <c r="A45" s="9"/>
      <c r="B45" s="10" t="s">
        <v>8</v>
      </c>
      <c r="C45" s="37"/>
    </row>
    <row r="46" spans="1:3" ht="15.75" customHeight="1" x14ac:dyDescent="0.15">
      <c r="A46" s="12"/>
      <c r="B46" s="10" t="s">
        <v>8</v>
      </c>
      <c r="C46" s="37"/>
    </row>
    <row r="47" spans="1:3" ht="15.75" customHeight="1" x14ac:dyDescent="0.15">
      <c r="A47" s="9"/>
      <c r="B47" s="10" t="s">
        <v>8</v>
      </c>
      <c r="C47" s="37"/>
    </row>
    <row r="48" spans="1:3" ht="15.75" customHeight="1" x14ac:dyDescent="0.15">
      <c r="A48" s="12"/>
      <c r="B48" s="10" t="s">
        <v>8</v>
      </c>
      <c r="C48" s="82"/>
    </row>
    <row r="49" spans="1:3" ht="15.75" customHeight="1" x14ac:dyDescent="0.15">
      <c r="A49" s="9"/>
      <c r="B49" s="10" t="s">
        <v>8</v>
      </c>
    </row>
    <row r="50" spans="1:3" ht="15.75" customHeight="1" x14ac:dyDescent="0.15">
      <c r="A50" s="12"/>
      <c r="B50" s="10" t="s">
        <v>8</v>
      </c>
      <c r="C50" s="37"/>
    </row>
    <row r="51" spans="1:3" ht="15.75" customHeight="1" x14ac:dyDescent="0.15">
      <c r="A51" s="12"/>
      <c r="B51" s="10" t="s">
        <v>10</v>
      </c>
      <c r="C51" s="37"/>
    </row>
    <row r="52" spans="1:3" ht="15.75" customHeight="1" x14ac:dyDescent="0.15">
      <c r="A52" s="12"/>
      <c r="B52" s="10" t="s">
        <v>10</v>
      </c>
      <c r="C52" s="37"/>
    </row>
    <row r="53" spans="1:3" ht="15.75" customHeight="1" x14ac:dyDescent="0.15">
      <c r="A53" s="12"/>
      <c r="B53" s="10" t="s">
        <v>10</v>
      </c>
      <c r="C53" s="37"/>
    </row>
    <row r="54" spans="1:3" ht="15.75" customHeight="1" x14ac:dyDescent="0.15">
      <c r="A54" s="12"/>
      <c r="B54" s="10" t="s">
        <v>10</v>
      </c>
      <c r="C54" s="37"/>
    </row>
    <row r="55" spans="1:3" ht="13" x14ac:dyDescent="0.15">
      <c r="A55" s="12"/>
      <c r="B55" s="10" t="s">
        <v>10</v>
      </c>
      <c r="C55" s="37"/>
    </row>
    <row r="56" spans="1:3" ht="13" x14ac:dyDescent="0.15">
      <c r="A56" s="12"/>
      <c r="B56" s="10" t="s">
        <v>10</v>
      </c>
      <c r="C56" s="37"/>
    </row>
    <row r="57" spans="1:3" ht="13" x14ac:dyDescent="0.15">
      <c r="A57" s="12"/>
      <c r="B57" s="10" t="s">
        <v>10</v>
      </c>
      <c r="C57" s="37"/>
    </row>
    <row r="58" spans="1:3" ht="13" x14ac:dyDescent="0.15">
      <c r="A58" s="12"/>
      <c r="B58" s="10" t="s">
        <v>10</v>
      </c>
      <c r="C58" s="37"/>
    </row>
    <row r="59" spans="1:3" ht="13" x14ac:dyDescent="0.15">
      <c r="A59" s="12"/>
      <c r="B59" s="10" t="s">
        <v>10</v>
      </c>
      <c r="C59" s="37"/>
    </row>
    <row r="60" spans="1:3" ht="13" x14ac:dyDescent="0.15">
      <c r="A60" s="12"/>
      <c r="B60" s="10" t="s">
        <v>10</v>
      </c>
    </row>
    <row r="61" spans="1:3" ht="13" x14ac:dyDescent="0.15">
      <c r="A61" s="15"/>
      <c r="B61" s="10" t="s">
        <v>10</v>
      </c>
    </row>
    <row r="62" spans="1:3" ht="13" x14ac:dyDescent="0.15">
      <c r="A62" s="12"/>
      <c r="B62" s="10" t="s">
        <v>10</v>
      </c>
      <c r="C62" s="37"/>
    </row>
    <row r="63" spans="1:3" ht="13" x14ac:dyDescent="0.15">
      <c r="A63" s="12"/>
      <c r="B63" s="10" t="s">
        <v>10</v>
      </c>
      <c r="C63" s="37"/>
    </row>
    <row r="64" spans="1:3" ht="13" x14ac:dyDescent="0.15">
      <c r="A64" s="12"/>
      <c r="B64" s="10" t="s">
        <v>10</v>
      </c>
      <c r="C64" s="37"/>
    </row>
    <row r="65" spans="1:3" ht="13" x14ac:dyDescent="0.15">
      <c r="A65" s="12"/>
      <c r="B65" s="10" t="s">
        <v>10</v>
      </c>
      <c r="C65" s="37"/>
    </row>
    <row r="66" spans="1:3" ht="13" x14ac:dyDescent="0.15">
      <c r="A66" s="12"/>
      <c r="B66" s="10" t="s">
        <v>10</v>
      </c>
    </row>
    <row r="67" spans="1:3" ht="13" x14ac:dyDescent="0.15">
      <c r="A67" s="12"/>
      <c r="B67" s="10" t="s">
        <v>10</v>
      </c>
    </row>
    <row r="68" spans="1:3" ht="13" x14ac:dyDescent="0.15">
      <c r="A68" s="12"/>
      <c r="B68" s="10" t="s">
        <v>10</v>
      </c>
    </row>
    <row r="69" spans="1:3" ht="13" x14ac:dyDescent="0.15">
      <c r="A69" s="12"/>
      <c r="B69" s="10" t="s">
        <v>10</v>
      </c>
      <c r="C69" s="37"/>
    </row>
    <row r="70" spans="1:3" ht="13" x14ac:dyDescent="0.15">
      <c r="A70" s="12"/>
      <c r="B70" s="10" t="s">
        <v>10</v>
      </c>
      <c r="C70" s="37"/>
    </row>
    <row r="71" spans="1:3" ht="13" x14ac:dyDescent="0.15">
      <c r="A71" s="12"/>
      <c r="B71" s="10" t="s">
        <v>10</v>
      </c>
      <c r="C71" s="37"/>
    </row>
    <row r="72" spans="1:3" ht="13" x14ac:dyDescent="0.15">
      <c r="A72" s="12"/>
      <c r="B72" s="10" t="s">
        <v>10</v>
      </c>
      <c r="C72" s="37"/>
    </row>
    <row r="73" spans="1:3" ht="13" x14ac:dyDescent="0.15">
      <c r="A73" s="12"/>
      <c r="B73" s="10" t="s">
        <v>10</v>
      </c>
      <c r="C73" s="31"/>
    </row>
    <row r="74" spans="1:3" ht="13" x14ac:dyDescent="0.15">
      <c r="A74" s="12"/>
      <c r="B74" s="10" t="s">
        <v>11</v>
      </c>
    </row>
    <row r="75" spans="1:3" ht="13" x14ac:dyDescent="0.15">
      <c r="A75" s="12"/>
      <c r="B75" s="10" t="s">
        <v>11</v>
      </c>
    </row>
    <row r="76" spans="1:3" ht="13" x14ac:dyDescent="0.15">
      <c r="A76" s="12"/>
      <c r="B76" s="10" t="s">
        <v>11</v>
      </c>
    </row>
    <row r="77" spans="1:3" ht="13" x14ac:dyDescent="0.15">
      <c r="A77" s="12"/>
      <c r="B77" s="10" t="s">
        <v>11</v>
      </c>
    </row>
    <row r="78" spans="1:3" ht="13" x14ac:dyDescent="0.15">
      <c r="A78" s="12"/>
      <c r="B78" s="10" t="s">
        <v>11</v>
      </c>
    </row>
    <row r="79" spans="1:3" ht="13" x14ac:dyDescent="0.15">
      <c r="A79" s="12"/>
      <c r="B79" s="10" t="s">
        <v>11</v>
      </c>
    </row>
    <row r="80" spans="1:3" ht="13" x14ac:dyDescent="0.15">
      <c r="A80" s="12"/>
      <c r="B80" s="10" t="s">
        <v>11</v>
      </c>
    </row>
    <row r="81" spans="1:2" ht="13" x14ac:dyDescent="0.15">
      <c r="A81" s="12"/>
      <c r="B81" s="10" t="s">
        <v>11</v>
      </c>
    </row>
    <row r="82" spans="1:2" ht="13" x14ac:dyDescent="0.15">
      <c r="A82" s="12"/>
      <c r="B82" s="10" t="s">
        <v>11</v>
      </c>
    </row>
    <row r="83" spans="1:2" ht="13" x14ac:dyDescent="0.15">
      <c r="A83" s="12"/>
      <c r="B83" s="10" t="s">
        <v>11</v>
      </c>
    </row>
    <row r="84" spans="1:2" ht="13" x14ac:dyDescent="0.15">
      <c r="A84" s="12"/>
      <c r="B84" s="10" t="s">
        <v>11</v>
      </c>
    </row>
    <row r="85" spans="1:2" ht="13" x14ac:dyDescent="0.15">
      <c r="A85" s="12"/>
      <c r="B85" s="10" t="s">
        <v>11</v>
      </c>
    </row>
    <row r="86" spans="1:2" ht="13" x14ac:dyDescent="0.15">
      <c r="A86" s="12"/>
      <c r="B86" s="10" t="s">
        <v>11</v>
      </c>
    </row>
    <row r="87" spans="1:2" ht="13" x14ac:dyDescent="0.15">
      <c r="A87" s="12"/>
      <c r="B87" s="10" t="s">
        <v>11</v>
      </c>
    </row>
    <row r="88" spans="1:2" ht="13" x14ac:dyDescent="0.15">
      <c r="A88" s="12"/>
      <c r="B88" s="10" t="s">
        <v>11</v>
      </c>
    </row>
    <row r="89" spans="1:2" ht="13" x14ac:dyDescent="0.15">
      <c r="A89" s="12"/>
      <c r="B89" s="10" t="s">
        <v>11</v>
      </c>
    </row>
    <row r="90" spans="1:2" ht="13" x14ac:dyDescent="0.15">
      <c r="A90" s="12"/>
      <c r="B90" s="10" t="s">
        <v>11</v>
      </c>
    </row>
    <row r="91" spans="1:2" ht="13" x14ac:dyDescent="0.15">
      <c r="A91" s="12"/>
      <c r="B91" s="10" t="s">
        <v>11</v>
      </c>
    </row>
    <row r="92" spans="1:2" ht="13" x14ac:dyDescent="0.15">
      <c r="A92" s="12"/>
      <c r="B92" s="10" t="s">
        <v>11</v>
      </c>
    </row>
    <row r="93" spans="1:2" ht="13" x14ac:dyDescent="0.15">
      <c r="A93" s="12"/>
      <c r="B93" s="10" t="s">
        <v>11</v>
      </c>
    </row>
    <row r="94" spans="1:2" ht="13" x14ac:dyDescent="0.15">
      <c r="A94" s="12"/>
      <c r="B94" s="10" t="s">
        <v>11</v>
      </c>
    </row>
    <row r="95" spans="1:2" ht="13" x14ac:dyDescent="0.15">
      <c r="A95" s="15"/>
      <c r="B95" s="10" t="s">
        <v>12</v>
      </c>
    </row>
    <row r="96" spans="1:2" ht="13" x14ac:dyDescent="0.15">
      <c r="A96" s="9"/>
      <c r="B96" s="10" t="s">
        <v>12</v>
      </c>
    </row>
    <row r="97" spans="1:2" ht="13" x14ac:dyDescent="0.15">
      <c r="A97" s="15"/>
      <c r="B97" s="10" t="s">
        <v>12</v>
      </c>
    </row>
    <row r="98" spans="1:2" ht="13" x14ac:dyDescent="0.15">
      <c r="A98" s="12"/>
      <c r="B98" s="10" t="s">
        <v>12</v>
      </c>
    </row>
    <row r="99" spans="1:2" ht="13" x14ac:dyDescent="0.15">
      <c r="A99" s="15"/>
      <c r="B99" s="10" t="s">
        <v>12</v>
      </c>
    </row>
    <row r="100" spans="1:2" ht="13" x14ac:dyDescent="0.15">
      <c r="A100" s="9"/>
      <c r="B100" s="10" t="s">
        <v>12</v>
      </c>
    </row>
    <row r="101" spans="1:2" ht="13" x14ac:dyDescent="0.15">
      <c r="A101" s="12"/>
      <c r="B101" s="10" t="s">
        <v>12</v>
      </c>
    </row>
    <row r="102" spans="1:2" ht="13" x14ac:dyDescent="0.15">
      <c r="A102" s="12"/>
      <c r="B102" s="10" t="s">
        <v>12</v>
      </c>
    </row>
    <row r="103" spans="1:2" ht="13" x14ac:dyDescent="0.15">
      <c r="A103" s="12"/>
      <c r="B103" s="10" t="s">
        <v>12</v>
      </c>
    </row>
    <row r="104" spans="1:2" ht="13" x14ac:dyDescent="0.15">
      <c r="A104" s="12"/>
      <c r="B104" s="10" t="s">
        <v>12</v>
      </c>
    </row>
    <row r="105" spans="1:2" ht="13" x14ac:dyDescent="0.15">
      <c r="A105" s="12"/>
      <c r="B105" s="10" t="s">
        <v>12</v>
      </c>
    </row>
    <row r="106" spans="1:2" ht="13" x14ac:dyDescent="0.15">
      <c r="A106" s="12"/>
      <c r="B106" s="10" t="s">
        <v>12</v>
      </c>
    </row>
    <row r="107" spans="1:2" ht="13" x14ac:dyDescent="0.15">
      <c r="A107" s="12"/>
      <c r="B107" s="10" t="s">
        <v>12</v>
      </c>
    </row>
    <row r="108" spans="1:2" ht="13" x14ac:dyDescent="0.15">
      <c r="A108" s="12"/>
      <c r="B108" s="10" t="s">
        <v>12</v>
      </c>
    </row>
    <row r="109" spans="1:2" ht="13" x14ac:dyDescent="0.15">
      <c r="A109" s="15"/>
      <c r="B109" s="10" t="s">
        <v>12</v>
      </c>
    </row>
    <row r="110" spans="1:2" ht="13" x14ac:dyDescent="0.15">
      <c r="A110" s="9"/>
      <c r="B110" s="10" t="s">
        <v>12</v>
      </c>
    </row>
    <row r="111" spans="1:2" ht="13" x14ac:dyDescent="0.15">
      <c r="A111" s="12"/>
      <c r="B111" s="10" t="s">
        <v>12</v>
      </c>
    </row>
    <row r="112" spans="1:2" ht="13" x14ac:dyDescent="0.15">
      <c r="A112" s="9"/>
      <c r="B112" s="10" t="s">
        <v>12</v>
      </c>
    </row>
    <row r="113" spans="1:2" ht="13" x14ac:dyDescent="0.15">
      <c r="A113" s="12"/>
      <c r="B113" s="10" t="s">
        <v>12</v>
      </c>
    </row>
    <row r="114" spans="1:2" ht="13" x14ac:dyDescent="0.15">
      <c r="A114" s="15"/>
      <c r="B114" s="10" t="s">
        <v>12</v>
      </c>
    </row>
    <row r="115" spans="1:2" ht="13" x14ac:dyDescent="0.15">
      <c r="A115" s="12"/>
      <c r="B115" s="10" t="s">
        <v>12</v>
      </c>
    </row>
    <row r="116" spans="1:2" ht="13" x14ac:dyDescent="0.15">
      <c r="A116" s="12"/>
      <c r="B116" s="10" t="s">
        <v>12</v>
      </c>
    </row>
    <row r="117" spans="1:2" ht="13" x14ac:dyDescent="0.15">
      <c r="A117" s="12"/>
      <c r="B117" s="10" t="s">
        <v>12</v>
      </c>
    </row>
    <row r="118" spans="1:2" ht="13" x14ac:dyDescent="0.15">
      <c r="A118" s="12"/>
      <c r="B118" s="10" t="s">
        <v>12</v>
      </c>
    </row>
    <row r="119" spans="1:2" ht="13" x14ac:dyDescent="0.15">
      <c r="A119" s="12"/>
      <c r="B119" s="10" t="s">
        <v>12</v>
      </c>
    </row>
    <row r="120" spans="1:2" ht="13" x14ac:dyDescent="0.15">
      <c r="A120" s="15"/>
      <c r="B120" s="10" t="s">
        <v>13</v>
      </c>
    </row>
    <row r="121" spans="1:2" ht="13" x14ac:dyDescent="0.15">
      <c r="A121" s="12"/>
      <c r="B121" s="10" t="s">
        <v>13</v>
      </c>
    </row>
    <row r="122" spans="1:2" ht="13" x14ac:dyDescent="0.15">
      <c r="A122" s="12"/>
      <c r="B122" s="10" t="s">
        <v>13</v>
      </c>
    </row>
    <row r="123" spans="1:2" ht="13" x14ac:dyDescent="0.15">
      <c r="A123" s="9"/>
      <c r="B123" s="10" t="s">
        <v>13</v>
      </c>
    </row>
    <row r="124" spans="1:2" ht="13" x14ac:dyDescent="0.15">
      <c r="A124" s="12"/>
      <c r="B124" s="10" t="s">
        <v>13</v>
      </c>
    </row>
    <row r="125" spans="1:2" ht="13" x14ac:dyDescent="0.15">
      <c r="A125" s="9"/>
      <c r="B125" s="10" t="s">
        <v>13</v>
      </c>
    </row>
    <row r="126" spans="1:2" ht="13" x14ac:dyDescent="0.15">
      <c r="A126" s="9"/>
      <c r="B126" s="10" t="s">
        <v>13</v>
      </c>
    </row>
    <row r="127" spans="1:2" ht="13" x14ac:dyDescent="0.15">
      <c r="A127" s="12"/>
      <c r="B127" s="10" t="s">
        <v>13</v>
      </c>
    </row>
    <row r="128" spans="1:2" ht="13" x14ac:dyDescent="0.15">
      <c r="A128" s="12"/>
      <c r="B128" s="10" t="s">
        <v>13</v>
      </c>
    </row>
    <row r="129" spans="1:2" ht="13" x14ac:dyDescent="0.15">
      <c r="A129" s="12"/>
      <c r="B129" s="10" t="s">
        <v>13</v>
      </c>
    </row>
    <row r="130" spans="1:2" ht="13" x14ac:dyDescent="0.15">
      <c r="A130" s="9"/>
      <c r="B130" s="10" t="s">
        <v>13</v>
      </c>
    </row>
    <row r="131" spans="1:2" ht="13" x14ac:dyDescent="0.15">
      <c r="A131" s="12"/>
      <c r="B131" s="10" t="s">
        <v>13</v>
      </c>
    </row>
    <row r="132" spans="1:2" ht="13" x14ac:dyDescent="0.15">
      <c r="A132" s="12"/>
      <c r="B132" s="10" t="s">
        <v>13</v>
      </c>
    </row>
    <row r="133" spans="1:2" ht="13" x14ac:dyDescent="0.15">
      <c r="A133" s="12"/>
      <c r="B133" s="10" t="s">
        <v>13</v>
      </c>
    </row>
    <row r="134" spans="1:2" ht="13" x14ac:dyDescent="0.15">
      <c r="A134" s="9"/>
      <c r="B134" s="10" t="s">
        <v>13</v>
      </c>
    </row>
    <row r="135" spans="1:2" ht="13" x14ac:dyDescent="0.15">
      <c r="A135" s="9"/>
      <c r="B135" s="10" t="s">
        <v>13</v>
      </c>
    </row>
    <row r="136" spans="1:2" ht="13" x14ac:dyDescent="0.15">
      <c r="A136" s="12"/>
      <c r="B136" s="10" t="s">
        <v>13</v>
      </c>
    </row>
    <row r="137" spans="1:2" ht="13" x14ac:dyDescent="0.15">
      <c r="A137" s="15"/>
      <c r="B137" s="10" t="s">
        <v>13</v>
      </c>
    </row>
    <row r="138" spans="1:2" ht="13" x14ac:dyDescent="0.15">
      <c r="A138" s="12"/>
      <c r="B138" s="10" t="s">
        <v>13</v>
      </c>
    </row>
    <row r="139" spans="1:2" ht="13" x14ac:dyDescent="0.15">
      <c r="A139" s="12"/>
      <c r="B139" s="10" t="s">
        <v>13</v>
      </c>
    </row>
    <row r="140" spans="1:2" ht="13" x14ac:dyDescent="0.15">
      <c r="A140" s="12"/>
      <c r="B140" s="10" t="s">
        <v>13</v>
      </c>
    </row>
    <row r="141" spans="1:2" ht="13" x14ac:dyDescent="0.15">
      <c r="A141" s="12"/>
      <c r="B141" s="10" t="s">
        <v>13</v>
      </c>
    </row>
    <row r="142" spans="1:2" ht="13" x14ac:dyDescent="0.15">
      <c r="A142" s="12"/>
      <c r="B142" s="10" t="s">
        <v>13</v>
      </c>
    </row>
    <row r="143" spans="1:2" ht="13" x14ac:dyDescent="0.15">
      <c r="A143" s="12"/>
      <c r="B143" s="10" t="s">
        <v>14</v>
      </c>
    </row>
    <row r="144" spans="1:2" ht="13" x14ac:dyDescent="0.15">
      <c r="A144" s="12"/>
      <c r="B144" s="10" t="s">
        <v>14</v>
      </c>
    </row>
    <row r="145" spans="1:3" ht="13" x14ac:dyDescent="0.15">
      <c r="A145" s="12"/>
      <c r="B145" s="10" t="s">
        <v>14</v>
      </c>
    </row>
    <row r="146" spans="1:3" ht="13" x14ac:dyDescent="0.15">
      <c r="A146" s="12"/>
      <c r="B146" s="10" t="s">
        <v>14</v>
      </c>
      <c r="C146" s="37"/>
    </row>
    <row r="147" spans="1:3" ht="13" x14ac:dyDescent="0.15">
      <c r="A147" s="12"/>
      <c r="B147" s="10" t="s">
        <v>14</v>
      </c>
      <c r="C147" s="37"/>
    </row>
    <row r="148" spans="1:3" ht="13" x14ac:dyDescent="0.15">
      <c r="A148" s="12"/>
      <c r="B148" s="10" t="s">
        <v>14</v>
      </c>
      <c r="C148" s="37"/>
    </row>
    <row r="149" spans="1:3" ht="13" x14ac:dyDescent="0.15">
      <c r="A149" s="12"/>
      <c r="B149" s="10" t="s">
        <v>14</v>
      </c>
      <c r="C149" s="37"/>
    </row>
    <row r="150" spans="1:3" ht="13" x14ac:dyDescent="0.15">
      <c r="A150" s="12"/>
      <c r="B150" s="10" t="s">
        <v>14</v>
      </c>
      <c r="C150" s="37"/>
    </row>
    <row r="151" spans="1:3" ht="13" x14ac:dyDescent="0.15">
      <c r="A151" s="12"/>
      <c r="B151" s="10" t="s">
        <v>14</v>
      </c>
      <c r="C151" s="37"/>
    </row>
    <row r="152" spans="1:3" ht="13" x14ac:dyDescent="0.15">
      <c r="A152" s="12"/>
      <c r="B152" s="10" t="s">
        <v>14</v>
      </c>
      <c r="C152" s="37"/>
    </row>
    <row r="153" spans="1:3" ht="13" x14ac:dyDescent="0.15">
      <c r="A153" s="12"/>
      <c r="B153" s="10" t="s">
        <v>14</v>
      </c>
      <c r="C153" s="37"/>
    </row>
    <row r="154" spans="1:3" ht="13" x14ac:dyDescent="0.15">
      <c r="A154" s="12"/>
      <c r="B154" s="10" t="s">
        <v>14</v>
      </c>
      <c r="C154" s="37"/>
    </row>
    <row r="155" spans="1:3" ht="13" x14ac:dyDescent="0.15">
      <c r="A155" s="12"/>
      <c r="B155" s="10" t="s">
        <v>14</v>
      </c>
      <c r="C155" s="37"/>
    </row>
    <row r="156" spans="1:3" ht="13" x14ac:dyDescent="0.15">
      <c r="A156" s="12"/>
      <c r="B156" s="10" t="s">
        <v>14</v>
      </c>
      <c r="C156" s="37"/>
    </row>
    <row r="157" spans="1:3" ht="13" x14ac:dyDescent="0.15">
      <c r="A157" s="12"/>
      <c r="B157" s="10" t="s">
        <v>14</v>
      </c>
      <c r="C157" s="37"/>
    </row>
    <row r="158" spans="1:3" ht="13" x14ac:dyDescent="0.15">
      <c r="A158" s="12"/>
      <c r="B158" s="10" t="s">
        <v>14</v>
      </c>
      <c r="C158" s="37"/>
    </row>
    <row r="159" spans="1:3" ht="13" x14ac:dyDescent="0.15">
      <c r="A159" s="12"/>
      <c r="B159" s="10" t="s">
        <v>14</v>
      </c>
      <c r="C159" s="37"/>
    </row>
    <row r="160" spans="1:3" ht="13" x14ac:dyDescent="0.15">
      <c r="A160" s="12"/>
      <c r="B160" s="10" t="s">
        <v>14</v>
      </c>
      <c r="C160" s="37"/>
    </row>
    <row r="161" spans="1:3" ht="13" x14ac:dyDescent="0.15">
      <c r="A161" s="12"/>
      <c r="B161" s="10" t="s">
        <v>14</v>
      </c>
      <c r="C161" s="37"/>
    </row>
    <row r="162" spans="1:3" ht="13" x14ac:dyDescent="0.15">
      <c r="A162" s="12"/>
      <c r="B162" s="10" t="s">
        <v>14</v>
      </c>
      <c r="C162" s="37"/>
    </row>
    <row r="163" spans="1:3" ht="13" x14ac:dyDescent="0.15">
      <c r="A163" s="12"/>
      <c r="B163" s="10" t="s">
        <v>14</v>
      </c>
      <c r="C163" s="37"/>
    </row>
    <row r="164" spans="1:3" ht="13" x14ac:dyDescent="0.15">
      <c r="A164" s="12"/>
      <c r="B164" s="10" t="s">
        <v>14</v>
      </c>
      <c r="C164" s="37"/>
    </row>
    <row r="165" spans="1:3" ht="13" x14ac:dyDescent="0.15">
      <c r="A165" s="12"/>
      <c r="B165" s="10" t="s">
        <v>14</v>
      </c>
      <c r="C165" s="37"/>
    </row>
    <row r="166" spans="1:3" ht="13" x14ac:dyDescent="0.15">
      <c r="A166" s="12"/>
      <c r="B166" s="10" t="s">
        <v>15</v>
      </c>
    </row>
    <row r="167" spans="1:3" ht="13" x14ac:dyDescent="0.15">
      <c r="A167" s="15"/>
      <c r="B167" s="10" t="s">
        <v>15</v>
      </c>
    </row>
    <row r="168" spans="1:3" ht="13" x14ac:dyDescent="0.15">
      <c r="A168" s="12"/>
      <c r="B168" s="10" t="s">
        <v>15</v>
      </c>
    </row>
    <row r="169" spans="1:3" ht="13" x14ac:dyDescent="0.15">
      <c r="A169" s="12"/>
      <c r="B169" s="10" t="s">
        <v>15</v>
      </c>
    </row>
    <row r="170" spans="1:3" ht="13" x14ac:dyDescent="0.15">
      <c r="A170" s="12"/>
      <c r="B170" s="10" t="s">
        <v>15</v>
      </c>
    </row>
    <row r="171" spans="1:3" ht="13" x14ac:dyDescent="0.15">
      <c r="A171" s="12"/>
      <c r="B171" s="10" t="s">
        <v>15</v>
      </c>
    </row>
    <row r="172" spans="1:3" ht="13" x14ac:dyDescent="0.15">
      <c r="A172" s="12"/>
      <c r="B172" s="10" t="s">
        <v>15</v>
      </c>
    </row>
    <row r="173" spans="1:3" ht="13" x14ac:dyDescent="0.15">
      <c r="A173" s="12"/>
      <c r="B173" s="10" t="s">
        <v>15</v>
      </c>
    </row>
    <row r="174" spans="1:3" ht="13" x14ac:dyDescent="0.15">
      <c r="A174" s="12"/>
      <c r="B174" s="10" t="s">
        <v>15</v>
      </c>
    </row>
    <row r="175" spans="1:3" ht="13" x14ac:dyDescent="0.15">
      <c r="A175" s="12"/>
      <c r="B175" s="10" t="s">
        <v>15</v>
      </c>
    </row>
    <row r="176" spans="1:3" ht="13" x14ac:dyDescent="0.15">
      <c r="A176" s="12"/>
      <c r="B176" s="10" t="s">
        <v>15</v>
      </c>
    </row>
    <row r="177" spans="1:2" ht="13" x14ac:dyDescent="0.15">
      <c r="A177" s="12"/>
      <c r="B177" s="10" t="s">
        <v>15</v>
      </c>
    </row>
    <row r="178" spans="1:2" ht="13" x14ac:dyDescent="0.15">
      <c r="A178" s="12"/>
      <c r="B178" s="10" t="s">
        <v>15</v>
      </c>
    </row>
    <row r="179" spans="1:2" ht="13" x14ac:dyDescent="0.15">
      <c r="A179" s="12"/>
      <c r="B179" s="10" t="s">
        <v>15</v>
      </c>
    </row>
    <row r="180" spans="1:2" ht="13" x14ac:dyDescent="0.15">
      <c r="A180" s="12"/>
      <c r="B180" s="10" t="s">
        <v>15</v>
      </c>
    </row>
    <row r="181" spans="1:2" ht="13" x14ac:dyDescent="0.15">
      <c r="A181" s="12"/>
      <c r="B181" s="10" t="s">
        <v>15</v>
      </c>
    </row>
    <row r="182" spans="1:2" ht="13" x14ac:dyDescent="0.15">
      <c r="A182" s="12"/>
      <c r="B182" s="10" t="s">
        <v>15</v>
      </c>
    </row>
    <row r="183" spans="1:2" ht="13" x14ac:dyDescent="0.15">
      <c r="A183" s="12"/>
      <c r="B183" s="10" t="s">
        <v>15</v>
      </c>
    </row>
    <row r="184" spans="1:2" ht="13" x14ac:dyDescent="0.15">
      <c r="A184" s="12"/>
      <c r="B184" s="10" t="s">
        <v>15</v>
      </c>
    </row>
    <row r="185" spans="1:2" ht="13" x14ac:dyDescent="0.15">
      <c r="A185" s="12"/>
      <c r="B185" s="10" t="s">
        <v>15</v>
      </c>
    </row>
    <row r="186" spans="1:2" ht="13" x14ac:dyDescent="0.15">
      <c r="A186" s="12"/>
      <c r="B186" s="10" t="s">
        <v>15</v>
      </c>
    </row>
    <row r="187" spans="1:2" ht="13" x14ac:dyDescent="0.15">
      <c r="A187" s="12"/>
      <c r="B187" s="10" t="s">
        <v>15</v>
      </c>
    </row>
    <row r="188" spans="1:2" ht="13" x14ac:dyDescent="0.15">
      <c r="A188" s="12"/>
      <c r="B188" s="10" t="s">
        <v>15</v>
      </c>
    </row>
    <row r="189" spans="1:2" ht="13" x14ac:dyDescent="0.15">
      <c r="A189" s="12"/>
      <c r="B189" s="10" t="s">
        <v>16</v>
      </c>
    </row>
    <row r="190" spans="1:2" ht="13" x14ac:dyDescent="0.15">
      <c r="A190" s="12"/>
      <c r="B190" s="10" t="s">
        <v>16</v>
      </c>
    </row>
    <row r="191" spans="1:2" ht="13" x14ac:dyDescent="0.15">
      <c r="A191" s="12"/>
      <c r="B191" s="10" t="s">
        <v>16</v>
      </c>
    </row>
    <row r="192" spans="1:2" ht="13" x14ac:dyDescent="0.15">
      <c r="A192" s="12"/>
      <c r="B192" s="10" t="s">
        <v>16</v>
      </c>
    </row>
    <row r="193" spans="1:2" ht="13" x14ac:dyDescent="0.15">
      <c r="A193" s="12"/>
      <c r="B193" s="10" t="s">
        <v>16</v>
      </c>
    </row>
    <row r="194" spans="1:2" ht="13" x14ac:dyDescent="0.15">
      <c r="A194" s="12"/>
      <c r="B194" s="10" t="s">
        <v>16</v>
      </c>
    </row>
    <row r="195" spans="1:2" ht="13" x14ac:dyDescent="0.15">
      <c r="A195" s="12"/>
      <c r="B195" s="10" t="s">
        <v>16</v>
      </c>
    </row>
    <row r="196" spans="1:2" ht="13" x14ac:dyDescent="0.15">
      <c r="A196" s="12"/>
      <c r="B196" s="10" t="s">
        <v>16</v>
      </c>
    </row>
    <row r="197" spans="1:2" ht="13" x14ac:dyDescent="0.15">
      <c r="A197" s="12"/>
      <c r="B197" s="10" t="s">
        <v>16</v>
      </c>
    </row>
    <row r="198" spans="1:2" ht="13" x14ac:dyDescent="0.15">
      <c r="A198" s="12"/>
      <c r="B198" s="10" t="s">
        <v>16</v>
      </c>
    </row>
    <row r="199" spans="1:2" ht="13" x14ac:dyDescent="0.15">
      <c r="A199" s="12"/>
      <c r="B199" s="10" t="s">
        <v>16</v>
      </c>
    </row>
    <row r="200" spans="1:2" ht="13" x14ac:dyDescent="0.15">
      <c r="A200" s="12"/>
      <c r="B200" s="10" t="s">
        <v>16</v>
      </c>
    </row>
    <row r="201" spans="1:2" ht="13" x14ac:dyDescent="0.15">
      <c r="A201" s="12"/>
      <c r="B201" s="10" t="s">
        <v>16</v>
      </c>
    </row>
    <row r="202" spans="1:2" ht="13" x14ac:dyDescent="0.15">
      <c r="A202" s="12"/>
      <c r="B202" s="10" t="s">
        <v>16</v>
      </c>
    </row>
    <row r="203" spans="1:2" ht="13" x14ac:dyDescent="0.15">
      <c r="A203" s="12"/>
      <c r="B203" s="10" t="s">
        <v>16</v>
      </c>
    </row>
    <row r="204" spans="1:2" ht="13" x14ac:dyDescent="0.15">
      <c r="A204" s="12"/>
      <c r="B204" s="10" t="s">
        <v>16</v>
      </c>
    </row>
    <row r="205" spans="1:2" ht="13" x14ac:dyDescent="0.15">
      <c r="A205" s="12"/>
      <c r="B205" s="10" t="s">
        <v>16</v>
      </c>
    </row>
    <row r="206" spans="1:2" ht="13" x14ac:dyDescent="0.15">
      <c r="A206" s="12"/>
      <c r="B206" s="10" t="s">
        <v>16</v>
      </c>
    </row>
    <row r="207" spans="1:2" ht="13" x14ac:dyDescent="0.15">
      <c r="A207" s="12"/>
      <c r="B207" s="10" t="s">
        <v>16</v>
      </c>
    </row>
    <row r="208" spans="1:2" ht="13" x14ac:dyDescent="0.15">
      <c r="A208" s="12"/>
      <c r="B208" s="10" t="s">
        <v>16</v>
      </c>
    </row>
    <row r="209" spans="1:6" ht="13" x14ac:dyDescent="0.15">
      <c r="A209" s="12"/>
      <c r="B209" s="10" t="s">
        <v>16</v>
      </c>
    </row>
    <row r="210" spans="1:6" ht="13" x14ac:dyDescent="0.15">
      <c r="A210" s="12"/>
      <c r="B210" s="10" t="s">
        <v>16</v>
      </c>
    </row>
    <row r="211" spans="1:6" ht="13" x14ac:dyDescent="0.15">
      <c r="A211" s="12"/>
      <c r="B211" s="10" t="s">
        <v>16</v>
      </c>
    </row>
    <row r="212" spans="1:6" ht="13" x14ac:dyDescent="0.15">
      <c r="A212" s="12"/>
      <c r="B212" s="10" t="s">
        <v>16</v>
      </c>
    </row>
    <row r="213" spans="1:6" ht="13" x14ac:dyDescent="0.15">
      <c r="A213" s="12"/>
      <c r="B213" s="10" t="s">
        <v>18</v>
      </c>
    </row>
    <row r="214" spans="1:6" ht="13" x14ac:dyDescent="0.15">
      <c r="A214" s="15"/>
      <c r="B214" s="10" t="s">
        <v>18</v>
      </c>
    </row>
    <row r="215" spans="1:6" ht="13" x14ac:dyDescent="0.15">
      <c r="A215" s="12"/>
      <c r="B215" s="10" t="s">
        <v>18</v>
      </c>
    </row>
    <row r="216" spans="1:6" ht="13" x14ac:dyDescent="0.15">
      <c r="A216" s="12"/>
      <c r="B216" s="10" t="s">
        <v>18</v>
      </c>
    </row>
    <row r="217" spans="1:6" ht="13" x14ac:dyDescent="0.15">
      <c r="A217" s="12"/>
      <c r="B217" s="10" t="s">
        <v>18</v>
      </c>
      <c r="E217" s="4"/>
      <c r="F217" s="4"/>
    </row>
    <row r="218" spans="1:6" ht="13" x14ac:dyDescent="0.15">
      <c r="A218" s="12"/>
      <c r="B218" s="10" t="s">
        <v>18</v>
      </c>
    </row>
    <row r="219" spans="1:6" ht="13" x14ac:dyDescent="0.15">
      <c r="A219" s="12"/>
      <c r="B219" s="10" t="s">
        <v>18</v>
      </c>
    </row>
    <row r="220" spans="1:6" ht="13" x14ac:dyDescent="0.15">
      <c r="A220" s="12"/>
      <c r="B220" s="10" t="s">
        <v>18</v>
      </c>
    </row>
    <row r="221" spans="1:6" ht="13" x14ac:dyDescent="0.15">
      <c r="A221" s="12"/>
      <c r="B221" s="10" t="s">
        <v>18</v>
      </c>
    </row>
    <row r="222" spans="1:6" ht="13" x14ac:dyDescent="0.15">
      <c r="A222" s="12"/>
      <c r="B222" s="10" t="s">
        <v>18</v>
      </c>
    </row>
    <row r="223" spans="1:6" ht="13" x14ac:dyDescent="0.15">
      <c r="A223" s="12"/>
      <c r="B223" s="10" t="s">
        <v>18</v>
      </c>
    </row>
    <row r="224" spans="1:6" ht="13" x14ac:dyDescent="0.15">
      <c r="A224" s="12"/>
      <c r="B224" s="10" t="s">
        <v>18</v>
      </c>
    </row>
    <row r="225" spans="1:2" ht="13" x14ac:dyDescent="0.15">
      <c r="A225" s="12"/>
      <c r="B225" s="10" t="s">
        <v>18</v>
      </c>
    </row>
    <row r="226" spans="1:2" ht="13" x14ac:dyDescent="0.15">
      <c r="A226" s="12"/>
      <c r="B226" s="10" t="s">
        <v>18</v>
      </c>
    </row>
    <row r="227" spans="1:2" ht="13" x14ac:dyDescent="0.15">
      <c r="A227" s="12"/>
      <c r="B227" s="10" t="s">
        <v>18</v>
      </c>
    </row>
    <row r="228" spans="1:2" ht="13" x14ac:dyDescent="0.15">
      <c r="A228" s="12"/>
      <c r="B228" s="10" t="s">
        <v>18</v>
      </c>
    </row>
    <row r="229" spans="1:2" ht="13" x14ac:dyDescent="0.15">
      <c r="A229" s="12"/>
      <c r="B229" s="10" t="s">
        <v>18</v>
      </c>
    </row>
    <row r="230" spans="1:2" ht="13" x14ac:dyDescent="0.15">
      <c r="A230" s="12"/>
      <c r="B230" s="10" t="s">
        <v>18</v>
      </c>
    </row>
    <row r="231" spans="1:2" ht="13" x14ac:dyDescent="0.15">
      <c r="A231" s="12"/>
      <c r="B231" s="10" t="s">
        <v>18</v>
      </c>
    </row>
    <row r="232" spans="1:2" ht="13" x14ac:dyDescent="0.15">
      <c r="A232" s="12"/>
      <c r="B232" s="10" t="s">
        <v>18</v>
      </c>
    </row>
    <row r="233" spans="1:2" ht="13" x14ac:dyDescent="0.15">
      <c r="A233" s="12"/>
      <c r="B233" s="10" t="s">
        <v>18</v>
      </c>
    </row>
    <row r="234" spans="1:2" ht="13" x14ac:dyDescent="0.15">
      <c r="A234" s="12"/>
      <c r="B234" s="10" t="s">
        <v>18</v>
      </c>
    </row>
    <row r="235" spans="1:2" ht="13" x14ac:dyDescent="0.15">
      <c r="A235" s="12"/>
      <c r="B235" s="10" t="s">
        <v>18</v>
      </c>
    </row>
    <row r="236" spans="1:2" ht="13" x14ac:dyDescent="0.15">
      <c r="A236" s="12"/>
      <c r="B236" s="10" t="s">
        <v>18</v>
      </c>
    </row>
    <row r="237" spans="1:2" ht="13" x14ac:dyDescent="0.15">
      <c r="A237" s="12"/>
      <c r="B237" s="10" t="s">
        <v>18</v>
      </c>
    </row>
    <row r="238" spans="1:2" ht="13" x14ac:dyDescent="0.15">
      <c r="A238" s="12"/>
      <c r="B238" s="10" t="s">
        <v>19</v>
      </c>
    </row>
    <row r="239" spans="1:2" ht="13" x14ac:dyDescent="0.15">
      <c r="A239" s="12"/>
      <c r="B239" s="10" t="s">
        <v>19</v>
      </c>
    </row>
    <row r="240" spans="1:2" ht="13" x14ac:dyDescent="0.15">
      <c r="A240" s="12"/>
      <c r="B240" s="10" t="s">
        <v>19</v>
      </c>
    </row>
    <row r="241" spans="1:2" ht="13" x14ac:dyDescent="0.15">
      <c r="A241" s="12"/>
      <c r="B241" s="10" t="s">
        <v>19</v>
      </c>
    </row>
    <row r="242" spans="1:2" ht="13" x14ac:dyDescent="0.15">
      <c r="A242" s="15"/>
      <c r="B242" s="10" t="s">
        <v>19</v>
      </c>
    </row>
    <row r="243" spans="1:2" ht="13" x14ac:dyDescent="0.15">
      <c r="A243" s="12"/>
      <c r="B243" s="10" t="s">
        <v>19</v>
      </c>
    </row>
    <row r="244" spans="1:2" ht="13" x14ac:dyDescent="0.15">
      <c r="A244" s="12"/>
      <c r="B244" s="10" t="s">
        <v>19</v>
      </c>
    </row>
    <row r="245" spans="1:2" ht="13" x14ac:dyDescent="0.15">
      <c r="A245" s="12"/>
      <c r="B245" s="10" t="s">
        <v>19</v>
      </c>
    </row>
    <row r="246" spans="1:2" ht="13" x14ac:dyDescent="0.15">
      <c r="A246" s="12"/>
      <c r="B246" s="10" t="s">
        <v>19</v>
      </c>
    </row>
    <row r="247" spans="1:2" ht="13" x14ac:dyDescent="0.15">
      <c r="A247" s="12"/>
      <c r="B247" s="10" t="s">
        <v>19</v>
      </c>
    </row>
    <row r="248" spans="1:2" ht="13" x14ac:dyDescent="0.15">
      <c r="A248" s="12"/>
      <c r="B248" s="10" t="s">
        <v>19</v>
      </c>
    </row>
    <row r="249" spans="1:2" ht="13" x14ac:dyDescent="0.15">
      <c r="A249" s="12"/>
      <c r="B249" s="10" t="s">
        <v>19</v>
      </c>
    </row>
    <row r="250" spans="1:2" ht="13" x14ac:dyDescent="0.15">
      <c r="A250" s="12"/>
      <c r="B250" s="10" t="s">
        <v>19</v>
      </c>
    </row>
    <row r="251" spans="1:2" ht="13" x14ac:dyDescent="0.15">
      <c r="A251" s="12"/>
      <c r="B251" s="10" t="s">
        <v>19</v>
      </c>
    </row>
    <row r="252" spans="1:2" ht="13" x14ac:dyDescent="0.15">
      <c r="A252" s="12"/>
      <c r="B252" s="10" t="s">
        <v>19</v>
      </c>
    </row>
    <row r="253" spans="1:2" ht="13" x14ac:dyDescent="0.15">
      <c r="A253" s="12"/>
      <c r="B253" s="10" t="s">
        <v>19</v>
      </c>
    </row>
    <row r="254" spans="1:2" ht="13" x14ac:dyDescent="0.15">
      <c r="A254" s="12"/>
      <c r="B254" s="10" t="s">
        <v>19</v>
      </c>
    </row>
    <row r="255" spans="1:2" ht="13" x14ac:dyDescent="0.15">
      <c r="A255" s="12"/>
      <c r="B255" s="10" t="s">
        <v>19</v>
      </c>
    </row>
    <row r="256" spans="1:2" ht="13" x14ac:dyDescent="0.15">
      <c r="A256" s="9"/>
      <c r="B256" s="10" t="s">
        <v>19</v>
      </c>
    </row>
    <row r="257" spans="1:3" ht="13" x14ac:dyDescent="0.15">
      <c r="A257" s="12"/>
      <c r="B257" s="10" t="s">
        <v>19</v>
      </c>
    </row>
    <row r="258" spans="1:3" ht="13" x14ac:dyDescent="0.15">
      <c r="A258" s="12"/>
      <c r="B258" s="10" t="s">
        <v>19</v>
      </c>
    </row>
    <row r="259" spans="1:3" ht="13" x14ac:dyDescent="0.15">
      <c r="A259" s="9"/>
      <c r="B259" s="10" t="s">
        <v>19</v>
      </c>
    </row>
    <row r="260" spans="1:3" ht="13" x14ac:dyDescent="0.15">
      <c r="A260" s="12"/>
      <c r="B260" s="10" t="s">
        <v>19</v>
      </c>
    </row>
    <row r="261" spans="1:3" ht="13" x14ac:dyDescent="0.15">
      <c r="A261" s="9"/>
      <c r="B261" s="10" t="s">
        <v>19</v>
      </c>
    </row>
    <row r="262" spans="1:3" ht="13" x14ac:dyDescent="0.15">
      <c r="A262" s="12"/>
      <c r="B262" s="10" t="s">
        <v>19</v>
      </c>
    </row>
    <row r="263" spans="1:3" ht="13" x14ac:dyDescent="0.15">
      <c r="A263" s="12"/>
      <c r="B263" s="31" t="s">
        <v>20</v>
      </c>
      <c r="C263" s="37"/>
    </row>
    <row r="264" spans="1:3" ht="13" x14ac:dyDescent="0.15">
      <c r="A264" s="12"/>
      <c r="B264" s="10" t="s">
        <v>20</v>
      </c>
      <c r="C264" s="37"/>
    </row>
    <row r="265" spans="1:3" ht="13" x14ac:dyDescent="0.15">
      <c r="A265" s="12"/>
      <c r="B265" s="10" t="s">
        <v>20</v>
      </c>
      <c r="C265" s="37"/>
    </row>
    <row r="266" spans="1:3" ht="13" x14ac:dyDescent="0.15">
      <c r="A266" s="12"/>
      <c r="B266" s="10" t="s">
        <v>20</v>
      </c>
      <c r="C266" s="37"/>
    </row>
    <row r="267" spans="1:3" ht="13" x14ac:dyDescent="0.15">
      <c r="A267" s="12"/>
      <c r="B267" s="10" t="s">
        <v>20</v>
      </c>
    </row>
    <row r="268" spans="1:3" ht="13" x14ac:dyDescent="0.15">
      <c r="A268" s="12"/>
      <c r="B268" s="10" t="s">
        <v>20</v>
      </c>
    </row>
    <row r="269" spans="1:3" ht="13" x14ac:dyDescent="0.15">
      <c r="A269" s="12"/>
      <c r="B269" s="10" t="s">
        <v>20</v>
      </c>
    </row>
    <row r="270" spans="1:3" ht="13" x14ac:dyDescent="0.15">
      <c r="A270" s="9"/>
      <c r="B270" s="10" t="s">
        <v>20</v>
      </c>
    </row>
    <row r="271" spans="1:3" ht="13" x14ac:dyDescent="0.15">
      <c r="A271" s="12"/>
      <c r="B271" s="10" t="s">
        <v>20</v>
      </c>
    </row>
    <row r="272" spans="1:3" ht="13" x14ac:dyDescent="0.15">
      <c r="A272" s="9"/>
      <c r="B272" s="10" t="s">
        <v>20</v>
      </c>
    </row>
    <row r="273" spans="1:2" ht="13" x14ac:dyDescent="0.15">
      <c r="A273" s="12"/>
      <c r="B273" s="10" t="s">
        <v>20</v>
      </c>
    </row>
    <row r="274" spans="1:2" ht="13" x14ac:dyDescent="0.15">
      <c r="A274" s="12"/>
      <c r="B274" s="10" t="s">
        <v>20</v>
      </c>
    </row>
    <row r="275" spans="1:2" ht="13" x14ac:dyDescent="0.15">
      <c r="A275" s="12"/>
      <c r="B275" s="10" t="s">
        <v>20</v>
      </c>
    </row>
    <row r="276" spans="1:2" ht="13" x14ac:dyDescent="0.15">
      <c r="A276" s="12"/>
      <c r="B276" s="10" t="s">
        <v>20</v>
      </c>
    </row>
    <row r="277" spans="1:2" ht="13" x14ac:dyDescent="0.15">
      <c r="A277" s="12"/>
      <c r="B277" s="10" t="s">
        <v>20</v>
      </c>
    </row>
    <row r="278" spans="1:2" ht="13" x14ac:dyDescent="0.15">
      <c r="A278" s="12"/>
      <c r="B278" s="10" t="s">
        <v>20</v>
      </c>
    </row>
    <row r="279" spans="1:2" ht="13" x14ac:dyDescent="0.15">
      <c r="A279" s="12"/>
      <c r="B279" s="10" t="s">
        <v>20</v>
      </c>
    </row>
    <row r="280" spans="1:2" ht="13" x14ac:dyDescent="0.15">
      <c r="A280" s="12"/>
      <c r="B280" s="10" t="s">
        <v>20</v>
      </c>
    </row>
    <row r="281" spans="1:2" ht="13" x14ac:dyDescent="0.15">
      <c r="A281" s="12"/>
      <c r="B281" s="10" t="s">
        <v>20</v>
      </c>
    </row>
    <row r="282" spans="1:2" ht="13" x14ac:dyDescent="0.15">
      <c r="A282" s="9"/>
      <c r="B282" s="10" t="s">
        <v>20</v>
      </c>
    </row>
    <row r="283" spans="1:2" ht="13" x14ac:dyDescent="0.15">
      <c r="A283" s="12"/>
      <c r="B283" s="10" t="s">
        <v>20</v>
      </c>
    </row>
    <row r="284" spans="1:2" ht="13" x14ac:dyDescent="0.15">
      <c r="A284" s="12"/>
      <c r="B284" s="10" t="s">
        <v>20</v>
      </c>
    </row>
    <row r="285" spans="1:2" ht="13" x14ac:dyDescent="0.15">
      <c r="A285" s="9"/>
      <c r="B285" s="10" t="s">
        <v>20</v>
      </c>
    </row>
    <row r="286" spans="1:2" ht="13" x14ac:dyDescent="0.15">
      <c r="A286" s="12"/>
      <c r="B286" s="10" t="s">
        <v>20</v>
      </c>
    </row>
    <row r="287" spans="1:2" ht="13" x14ac:dyDescent="0.15">
      <c r="A287" s="9"/>
      <c r="B287" s="10" t="s">
        <v>20</v>
      </c>
    </row>
    <row r="288" spans="1:2" ht="13" x14ac:dyDescent="0.15">
      <c r="A288" s="12"/>
      <c r="B288" s="10" t="s">
        <v>21</v>
      </c>
    </row>
    <row r="289" spans="1:2" ht="13" x14ac:dyDescent="0.15">
      <c r="A289" s="12"/>
      <c r="B289" s="10" t="s">
        <v>21</v>
      </c>
    </row>
    <row r="290" spans="1:2" ht="13" x14ac:dyDescent="0.15">
      <c r="A290" s="12"/>
      <c r="B290" s="10" t="s">
        <v>21</v>
      </c>
    </row>
    <row r="291" spans="1:2" ht="13" x14ac:dyDescent="0.15">
      <c r="A291" s="15"/>
      <c r="B291" s="10" t="s">
        <v>21</v>
      </c>
    </row>
    <row r="292" spans="1:2" ht="13" x14ac:dyDescent="0.15">
      <c r="A292" s="12"/>
      <c r="B292" s="10" t="s">
        <v>21</v>
      </c>
    </row>
    <row r="293" spans="1:2" ht="13" x14ac:dyDescent="0.15">
      <c r="A293" s="12"/>
      <c r="B293" s="10" t="s">
        <v>21</v>
      </c>
    </row>
    <row r="294" spans="1:2" ht="13" x14ac:dyDescent="0.15">
      <c r="A294" s="12"/>
      <c r="B294" s="10" t="s">
        <v>21</v>
      </c>
    </row>
    <row r="295" spans="1:2" ht="13" x14ac:dyDescent="0.15">
      <c r="A295" s="12"/>
      <c r="B295" s="10" t="s">
        <v>21</v>
      </c>
    </row>
    <row r="296" spans="1:2" ht="13" x14ac:dyDescent="0.15">
      <c r="A296" s="15"/>
      <c r="B296" s="10" t="s">
        <v>21</v>
      </c>
    </row>
    <row r="297" spans="1:2" ht="13" x14ac:dyDescent="0.15">
      <c r="A297" s="12"/>
      <c r="B297" s="10" t="s">
        <v>21</v>
      </c>
    </row>
    <row r="298" spans="1:2" ht="13" x14ac:dyDescent="0.15">
      <c r="A298" s="12"/>
      <c r="B298" s="10" t="s">
        <v>21</v>
      </c>
    </row>
    <row r="299" spans="1:2" ht="13" x14ac:dyDescent="0.15">
      <c r="A299" s="12"/>
      <c r="B299" s="10" t="s">
        <v>21</v>
      </c>
    </row>
    <row r="300" spans="1:2" ht="13" x14ac:dyDescent="0.15">
      <c r="A300" s="12"/>
      <c r="B300" s="10" t="s">
        <v>21</v>
      </c>
    </row>
    <row r="301" spans="1:2" ht="13" x14ac:dyDescent="0.15">
      <c r="A301" s="12"/>
      <c r="B301" s="10" t="s">
        <v>21</v>
      </c>
    </row>
    <row r="302" spans="1:2" ht="13" x14ac:dyDescent="0.15">
      <c r="A302" s="12"/>
      <c r="B302" s="10" t="s">
        <v>21</v>
      </c>
    </row>
    <row r="303" spans="1:2" ht="13" x14ac:dyDescent="0.15">
      <c r="A303" s="12"/>
      <c r="B303" s="10" t="s">
        <v>21</v>
      </c>
    </row>
    <row r="304" spans="1:2" ht="13" x14ac:dyDescent="0.15">
      <c r="A304" s="12"/>
      <c r="B304" s="10" t="s">
        <v>21</v>
      </c>
    </row>
    <row r="305" spans="1:2" ht="13" x14ac:dyDescent="0.15">
      <c r="A305" s="12"/>
      <c r="B305" s="10" t="s">
        <v>21</v>
      </c>
    </row>
    <row r="306" spans="1:2" ht="13" x14ac:dyDescent="0.15">
      <c r="A306" s="12"/>
      <c r="B306" s="10" t="s">
        <v>21</v>
      </c>
    </row>
    <row r="307" spans="1:2" ht="13" x14ac:dyDescent="0.15">
      <c r="A307" s="12"/>
      <c r="B307" s="10" t="s">
        <v>21</v>
      </c>
    </row>
    <row r="308" spans="1:2" ht="13" x14ac:dyDescent="0.15">
      <c r="A308" s="12"/>
      <c r="B308" s="10" t="s">
        <v>21</v>
      </c>
    </row>
    <row r="309" spans="1:2" ht="13" x14ac:dyDescent="0.15">
      <c r="A309" s="12"/>
      <c r="B309" s="10" t="s">
        <v>21</v>
      </c>
    </row>
    <row r="310" spans="1:2" ht="13" x14ac:dyDescent="0.15">
      <c r="A310" s="12"/>
      <c r="B310" s="10" t="s">
        <v>21</v>
      </c>
    </row>
    <row r="311" spans="1:2" ht="13" x14ac:dyDescent="0.15">
      <c r="A311" s="12"/>
      <c r="B311" s="10" t="s">
        <v>21</v>
      </c>
    </row>
    <row r="312" spans="1:2" ht="13" x14ac:dyDescent="0.15">
      <c r="A312" s="12"/>
      <c r="B312" s="10" t="s">
        <v>21</v>
      </c>
    </row>
    <row r="313" spans="1:2" ht="13" x14ac:dyDescent="0.15">
      <c r="A313" s="12"/>
      <c r="B313" s="10" t="s">
        <v>22</v>
      </c>
    </row>
    <row r="314" spans="1:2" ht="13" x14ac:dyDescent="0.15">
      <c r="A314" s="12"/>
      <c r="B314" s="10" t="s">
        <v>22</v>
      </c>
    </row>
    <row r="315" spans="1:2" ht="13" x14ac:dyDescent="0.15">
      <c r="A315" s="12"/>
      <c r="B315" s="10" t="s">
        <v>22</v>
      </c>
    </row>
    <row r="316" spans="1:2" ht="13" x14ac:dyDescent="0.15">
      <c r="A316" s="68"/>
      <c r="B316" s="31" t="s">
        <v>22</v>
      </c>
    </row>
    <row r="317" spans="1:2" ht="13" x14ac:dyDescent="0.15">
      <c r="A317" s="12"/>
      <c r="B317" s="10" t="s">
        <v>22</v>
      </c>
    </row>
    <row r="318" spans="1:2" ht="13" x14ac:dyDescent="0.15">
      <c r="A318" s="12"/>
      <c r="B318" s="10" t="s">
        <v>22</v>
      </c>
    </row>
    <row r="319" spans="1:2" ht="13" x14ac:dyDescent="0.15">
      <c r="A319" s="9"/>
      <c r="B319" s="10" t="s">
        <v>22</v>
      </c>
    </row>
    <row r="320" spans="1:2" ht="13" x14ac:dyDescent="0.15">
      <c r="A320" s="12"/>
      <c r="B320" s="10" t="s">
        <v>22</v>
      </c>
    </row>
    <row r="321" spans="1:2" ht="13" x14ac:dyDescent="0.15">
      <c r="A321" s="9"/>
      <c r="B321" s="10" t="s">
        <v>22</v>
      </c>
    </row>
    <row r="322" spans="1:2" ht="13" x14ac:dyDescent="0.15">
      <c r="A322" s="12"/>
      <c r="B322" s="10" t="s">
        <v>22</v>
      </c>
    </row>
    <row r="323" spans="1:2" ht="13" x14ac:dyDescent="0.15">
      <c r="A323" s="12"/>
      <c r="B323" s="10" t="s">
        <v>22</v>
      </c>
    </row>
    <row r="324" spans="1:2" ht="13" x14ac:dyDescent="0.15">
      <c r="A324" s="12"/>
      <c r="B324" s="10" t="s">
        <v>22</v>
      </c>
    </row>
    <row r="325" spans="1:2" ht="13" x14ac:dyDescent="0.15">
      <c r="A325" s="9"/>
      <c r="B325" s="10" t="s">
        <v>22</v>
      </c>
    </row>
    <row r="326" spans="1:2" ht="13" x14ac:dyDescent="0.15">
      <c r="A326" s="12"/>
      <c r="B326" s="10" t="s">
        <v>22</v>
      </c>
    </row>
    <row r="327" spans="1:2" ht="13" x14ac:dyDescent="0.15">
      <c r="A327" s="12"/>
      <c r="B327" s="10" t="s">
        <v>22</v>
      </c>
    </row>
    <row r="328" spans="1:2" ht="13" x14ac:dyDescent="0.15">
      <c r="A328" s="12"/>
      <c r="B328" s="10" t="s">
        <v>22</v>
      </c>
    </row>
    <row r="329" spans="1:2" ht="13" x14ac:dyDescent="0.15">
      <c r="A329" s="12"/>
      <c r="B329" s="10" t="s">
        <v>22</v>
      </c>
    </row>
    <row r="330" spans="1:2" ht="13" x14ac:dyDescent="0.15">
      <c r="A330" s="9"/>
      <c r="B330" s="10" t="s">
        <v>22</v>
      </c>
    </row>
    <row r="331" spans="1:2" ht="13" x14ac:dyDescent="0.15">
      <c r="A331" s="12"/>
      <c r="B331" s="10" t="s">
        <v>22</v>
      </c>
    </row>
    <row r="332" spans="1:2" ht="13" x14ac:dyDescent="0.15">
      <c r="A332" s="9"/>
      <c r="B332" s="10" t="s">
        <v>22</v>
      </c>
    </row>
    <row r="333" spans="1:2" ht="13" x14ac:dyDescent="0.15">
      <c r="A333" s="66"/>
      <c r="B333" s="31" t="s">
        <v>22</v>
      </c>
    </row>
    <row r="334" spans="1:2" ht="13" x14ac:dyDescent="0.15">
      <c r="A334" s="12"/>
      <c r="B334" s="10" t="s">
        <v>22</v>
      </c>
    </row>
    <row r="335" spans="1:2" ht="13" x14ac:dyDescent="0.15">
      <c r="A335" s="12"/>
      <c r="B335" s="10" t="s">
        <v>22</v>
      </c>
    </row>
    <row r="336" spans="1:2" ht="13" x14ac:dyDescent="0.15">
      <c r="A336" s="12"/>
      <c r="B336" s="10" t="s">
        <v>22</v>
      </c>
    </row>
    <row r="337" spans="1:2" ht="13" x14ac:dyDescent="0.15">
      <c r="A337" s="12"/>
      <c r="B337" s="10" t="s">
        <v>22</v>
      </c>
    </row>
    <row r="338" spans="1:2" ht="13" x14ac:dyDescent="0.15">
      <c r="A338" s="9"/>
      <c r="B338" s="10" t="s">
        <v>23</v>
      </c>
    </row>
    <row r="339" spans="1:2" ht="13" x14ac:dyDescent="0.15">
      <c r="A339" s="12"/>
      <c r="B339" s="10" t="s">
        <v>23</v>
      </c>
    </row>
    <row r="340" spans="1:2" ht="13" x14ac:dyDescent="0.15">
      <c r="A340" s="12"/>
      <c r="B340" s="10" t="s">
        <v>23</v>
      </c>
    </row>
    <row r="341" spans="1:2" ht="13" x14ac:dyDescent="0.15">
      <c r="A341" s="12"/>
      <c r="B341" s="10" t="s">
        <v>23</v>
      </c>
    </row>
    <row r="342" spans="1:2" ht="13" x14ac:dyDescent="0.15">
      <c r="A342" s="12"/>
      <c r="B342" s="10" t="s">
        <v>23</v>
      </c>
    </row>
    <row r="343" spans="1:2" ht="13" x14ac:dyDescent="0.15">
      <c r="A343" s="12"/>
      <c r="B343" s="10" t="s">
        <v>23</v>
      </c>
    </row>
    <row r="344" spans="1:2" ht="13" x14ac:dyDescent="0.15">
      <c r="A344" s="12"/>
      <c r="B344" s="10" t="s">
        <v>23</v>
      </c>
    </row>
    <row r="345" spans="1:2" ht="13" x14ac:dyDescent="0.15">
      <c r="A345" s="20"/>
      <c r="B345" s="10" t="s">
        <v>23</v>
      </c>
    </row>
    <row r="346" spans="1:2" ht="13" x14ac:dyDescent="0.15">
      <c r="A346" s="12"/>
      <c r="B346" s="10" t="s">
        <v>23</v>
      </c>
    </row>
    <row r="347" spans="1:2" ht="13" x14ac:dyDescent="0.15">
      <c r="A347" s="12"/>
      <c r="B347" s="10" t="s">
        <v>23</v>
      </c>
    </row>
    <row r="348" spans="1:2" ht="13" x14ac:dyDescent="0.15">
      <c r="A348" s="9"/>
      <c r="B348" s="10" t="s">
        <v>23</v>
      </c>
    </row>
    <row r="349" spans="1:2" ht="13" x14ac:dyDescent="0.15">
      <c r="A349" s="12"/>
      <c r="B349" s="10" t="s">
        <v>23</v>
      </c>
    </row>
    <row r="350" spans="1:2" ht="13" x14ac:dyDescent="0.15">
      <c r="A350" s="12"/>
      <c r="B350" s="10" t="s">
        <v>23</v>
      </c>
    </row>
    <row r="351" spans="1:2" ht="13" x14ac:dyDescent="0.15">
      <c r="A351" s="12"/>
      <c r="B351" s="10" t="s">
        <v>23</v>
      </c>
    </row>
    <row r="352" spans="1:2" ht="13" x14ac:dyDescent="0.15">
      <c r="A352" s="12"/>
      <c r="B352" s="10" t="s">
        <v>23</v>
      </c>
    </row>
    <row r="353" spans="1:2" ht="13" x14ac:dyDescent="0.15">
      <c r="A353" s="9"/>
      <c r="B353" s="10" t="s">
        <v>23</v>
      </c>
    </row>
    <row r="354" spans="1:2" ht="13" x14ac:dyDescent="0.15">
      <c r="A354" s="12"/>
      <c r="B354" s="10" t="s">
        <v>23</v>
      </c>
    </row>
    <row r="355" spans="1:2" ht="13" x14ac:dyDescent="0.15">
      <c r="A355" s="12"/>
      <c r="B355" s="10" t="s">
        <v>23</v>
      </c>
    </row>
    <row r="356" spans="1:2" ht="13" x14ac:dyDescent="0.15">
      <c r="A356" s="12"/>
      <c r="B356" s="10" t="s">
        <v>23</v>
      </c>
    </row>
    <row r="357" spans="1:2" ht="13" x14ac:dyDescent="0.15">
      <c r="A357" s="12"/>
      <c r="B357" s="10" t="s">
        <v>23</v>
      </c>
    </row>
    <row r="358" spans="1:2" ht="13" x14ac:dyDescent="0.15">
      <c r="A358" s="12"/>
      <c r="B358" s="10" t="s">
        <v>23</v>
      </c>
    </row>
    <row r="359" spans="1:2" ht="13" x14ac:dyDescent="0.15">
      <c r="A359" s="12"/>
      <c r="B359" s="10" t="s">
        <v>23</v>
      </c>
    </row>
    <row r="360" spans="1:2" ht="13" x14ac:dyDescent="0.15">
      <c r="A360" s="12"/>
      <c r="B360" s="10" t="s">
        <v>23</v>
      </c>
    </row>
    <row r="361" spans="1:2" ht="13" x14ac:dyDescent="0.15">
      <c r="A361" s="9"/>
      <c r="B361" s="10" t="s">
        <v>23</v>
      </c>
    </row>
    <row r="362" spans="1:2" ht="13" x14ac:dyDescent="0.15">
      <c r="A362" s="12"/>
      <c r="B362" s="10" t="s">
        <v>24</v>
      </c>
    </row>
    <row r="363" spans="1:2" ht="13" x14ac:dyDescent="0.15">
      <c r="A363" s="12"/>
      <c r="B363" s="10" t="s">
        <v>24</v>
      </c>
    </row>
    <row r="364" spans="1:2" ht="13" x14ac:dyDescent="0.15">
      <c r="A364" s="12"/>
      <c r="B364" s="10" t="s">
        <v>24</v>
      </c>
    </row>
    <row r="365" spans="1:2" ht="13" x14ac:dyDescent="0.15">
      <c r="A365" s="12"/>
      <c r="B365" s="10" t="s">
        <v>24</v>
      </c>
    </row>
    <row r="366" spans="1:2" ht="13" x14ac:dyDescent="0.15">
      <c r="A366" s="12"/>
      <c r="B366" s="10" t="s">
        <v>24</v>
      </c>
    </row>
    <row r="367" spans="1:2" ht="13" x14ac:dyDescent="0.15">
      <c r="A367" s="12"/>
      <c r="B367" s="10" t="s">
        <v>24</v>
      </c>
    </row>
    <row r="368" spans="1:2" ht="13" x14ac:dyDescent="0.15">
      <c r="A368" s="12"/>
      <c r="B368" s="10" t="s">
        <v>24</v>
      </c>
    </row>
    <row r="369" spans="1:2" ht="13" x14ac:dyDescent="0.15">
      <c r="A369" s="12"/>
      <c r="B369" s="10" t="s">
        <v>24</v>
      </c>
    </row>
    <row r="370" spans="1:2" ht="13" x14ac:dyDescent="0.15">
      <c r="A370" s="12"/>
      <c r="B370" s="10" t="s">
        <v>24</v>
      </c>
    </row>
    <row r="371" spans="1:2" ht="13" x14ac:dyDescent="0.15">
      <c r="A371" s="15"/>
      <c r="B371" s="10" t="s">
        <v>24</v>
      </c>
    </row>
    <row r="372" spans="1:2" ht="13" x14ac:dyDescent="0.15">
      <c r="A372" s="12"/>
      <c r="B372" s="10" t="s">
        <v>24</v>
      </c>
    </row>
    <row r="373" spans="1:2" ht="13" x14ac:dyDescent="0.15">
      <c r="A373" s="12"/>
      <c r="B373" s="10" t="s">
        <v>24</v>
      </c>
    </row>
    <row r="374" spans="1:2" ht="13" x14ac:dyDescent="0.15">
      <c r="A374" s="12"/>
      <c r="B374" s="10" t="s">
        <v>24</v>
      </c>
    </row>
    <row r="375" spans="1:2" ht="13" x14ac:dyDescent="0.15">
      <c r="A375" s="12"/>
      <c r="B375" s="10" t="s">
        <v>24</v>
      </c>
    </row>
    <row r="376" spans="1:2" ht="13" x14ac:dyDescent="0.15">
      <c r="A376" s="15"/>
      <c r="B376" s="10" t="s">
        <v>24</v>
      </c>
    </row>
    <row r="377" spans="1:2" ht="13" x14ac:dyDescent="0.15">
      <c r="A377" s="12"/>
      <c r="B377" s="10" t="s">
        <v>24</v>
      </c>
    </row>
    <row r="378" spans="1:2" ht="13" x14ac:dyDescent="0.15">
      <c r="A378" s="12"/>
      <c r="B378" s="10" t="s">
        <v>24</v>
      </c>
    </row>
    <row r="379" spans="1:2" ht="13" x14ac:dyDescent="0.15">
      <c r="A379" s="12"/>
      <c r="B379" s="10" t="s">
        <v>24</v>
      </c>
    </row>
    <row r="380" spans="1:2" ht="13" x14ac:dyDescent="0.15">
      <c r="A380" s="12"/>
      <c r="B380" s="10" t="s">
        <v>24</v>
      </c>
    </row>
    <row r="381" spans="1:2" ht="13" x14ac:dyDescent="0.15">
      <c r="A381" s="12"/>
      <c r="B381" s="10" t="s">
        <v>24</v>
      </c>
    </row>
    <row r="382" spans="1:2" ht="13" x14ac:dyDescent="0.15">
      <c r="A382" s="12"/>
      <c r="B382" s="10" t="s">
        <v>24</v>
      </c>
    </row>
    <row r="383" spans="1:2" ht="13" x14ac:dyDescent="0.15">
      <c r="A383" s="12"/>
      <c r="B383" s="10" t="s">
        <v>24</v>
      </c>
    </row>
    <row r="384" spans="1:2" ht="13" x14ac:dyDescent="0.15">
      <c r="A384" s="12"/>
      <c r="B384" s="10" t="s">
        <v>24</v>
      </c>
    </row>
    <row r="385" spans="1:2" ht="13" x14ac:dyDescent="0.15">
      <c r="A385" s="12"/>
      <c r="B385" s="10" t="s">
        <v>25</v>
      </c>
    </row>
    <row r="386" spans="1:2" ht="13" x14ac:dyDescent="0.15">
      <c r="A386" s="9"/>
      <c r="B386" s="10" t="s">
        <v>25</v>
      </c>
    </row>
    <row r="387" spans="1:2" ht="13" x14ac:dyDescent="0.15">
      <c r="A387" s="12"/>
      <c r="B387" s="10" t="s">
        <v>25</v>
      </c>
    </row>
    <row r="388" spans="1:2" ht="13" x14ac:dyDescent="0.15">
      <c r="A388" s="12"/>
      <c r="B388" s="10" t="s">
        <v>25</v>
      </c>
    </row>
    <row r="389" spans="1:2" ht="13" x14ac:dyDescent="0.15">
      <c r="A389" s="12"/>
      <c r="B389" s="10" t="s">
        <v>25</v>
      </c>
    </row>
    <row r="390" spans="1:2" ht="13" x14ac:dyDescent="0.15">
      <c r="A390" s="12"/>
      <c r="B390" s="10" t="s">
        <v>25</v>
      </c>
    </row>
    <row r="391" spans="1:2" ht="13" x14ac:dyDescent="0.15">
      <c r="A391" s="9"/>
      <c r="B391" s="10" t="s">
        <v>25</v>
      </c>
    </row>
    <row r="392" spans="1:2" ht="13" x14ac:dyDescent="0.15">
      <c r="A392" s="12"/>
      <c r="B392" s="10" t="s">
        <v>25</v>
      </c>
    </row>
    <row r="393" spans="1:2" ht="13" x14ac:dyDescent="0.15">
      <c r="A393" s="9"/>
      <c r="B393" s="10" t="s">
        <v>25</v>
      </c>
    </row>
    <row r="394" spans="1:2" ht="13" x14ac:dyDescent="0.15">
      <c r="A394" s="12"/>
      <c r="B394" s="10" t="s">
        <v>25</v>
      </c>
    </row>
    <row r="395" spans="1:2" ht="13" x14ac:dyDescent="0.15">
      <c r="A395" s="12"/>
      <c r="B395" s="10" t="s">
        <v>25</v>
      </c>
    </row>
    <row r="396" spans="1:2" ht="13" x14ac:dyDescent="0.15">
      <c r="A396" s="12"/>
      <c r="B396" s="10" t="s">
        <v>25</v>
      </c>
    </row>
    <row r="397" spans="1:2" ht="13" x14ac:dyDescent="0.15">
      <c r="A397" s="12"/>
      <c r="B397" s="10" t="s">
        <v>25</v>
      </c>
    </row>
    <row r="398" spans="1:2" ht="13" x14ac:dyDescent="0.15">
      <c r="A398" s="12"/>
      <c r="B398" s="10" t="s">
        <v>25</v>
      </c>
    </row>
    <row r="399" spans="1:2" ht="13" x14ac:dyDescent="0.15">
      <c r="A399" s="12"/>
      <c r="B399" s="10" t="s">
        <v>25</v>
      </c>
    </row>
    <row r="400" spans="1:2" ht="13" x14ac:dyDescent="0.15">
      <c r="A400" s="12"/>
      <c r="B400" s="10" t="s">
        <v>25</v>
      </c>
    </row>
    <row r="401" spans="1:2" ht="13" x14ac:dyDescent="0.15">
      <c r="A401" s="12"/>
      <c r="B401" s="10" t="s">
        <v>25</v>
      </c>
    </row>
    <row r="402" spans="1:2" ht="13" x14ac:dyDescent="0.15">
      <c r="A402" s="12"/>
      <c r="B402" s="10" t="s">
        <v>25</v>
      </c>
    </row>
    <row r="403" spans="1:2" ht="13" x14ac:dyDescent="0.15">
      <c r="A403" s="12"/>
      <c r="B403" s="10" t="s">
        <v>25</v>
      </c>
    </row>
    <row r="404" spans="1:2" ht="13" x14ac:dyDescent="0.15">
      <c r="A404" s="12"/>
      <c r="B404" s="10" t="s">
        <v>25</v>
      </c>
    </row>
    <row r="405" spans="1:2" ht="13" x14ac:dyDescent="0.15">
      <c r="A405" s="12"/>
      <c r="B405" s="10" t="s">
        <v>25</v>
      </c>
    </row>
    <row r="406" spans="1:2" ht="13" x14ac:dyDescent="0.15">
      <c r="A406" s="12"/>
      <c r="B406" s="10" t="s">
        <v>25</v>
      </c>
    </row>
    <row r="407" spans="1:2" ht="13" x14ac:dyDescent="0.15">
      <c r="A407" s="12"/>
      <c r="B407" s="10" t="s">
        <v>25</v>
      </c>
    </row>
    <row r="408" spans="1:2" ht="13" x14ac:dyDescent="0.15">
      <c r="A408" s="12"/>
      <c r="B408" s="10" t="s">
        <v>25</v>
      </c>
    </row>
    <row r="409" spans="1:2" ht="13" x14ac:dyDescent="0.15">
      <c r="A409" s="12"/>
      <c r="B409" s="10" t="s">
        <v>26</v>
      </c>
    </row>
    <row r="410" spans="1:2" ht="13" x14ac:dyDescent="0.15">
      <c r="A410" s="12"/>
      <c r="B410" s="10" t="s">
        <v>26</v>
      </c>
    </row>
    <row r="411" spans="1:2" ht="13" x14ac:dyDescent="0.15">
      <c r="A411" s="12"/>
      <c r="B411" s="10" t="s">
        <v>26</v>
      </c>
    </row>
    <row r="412" spans="1:2" ht="13" x14ac:dyDescent="0.15">
      <c r="A412" s="12"/>
      <c r="B412" s="10" t="s">
        <v>26</v>
      </c>
    </row>
    <row r="413" spans="1:2" ht="13" x14ac:dyDescent="0.15">
      <c r="A413" s="12"/>
      <c r="B413" s="10" t="s">
        <v>26</v>
      </c>
    </row>
    <row r="414" spans="1:2" ht="13" x14ac:dyDescent="0.15">
      <c r="A414" s="12"/>
      <c r="B414" s="10" t="s">
        <v>26</v>
      </c>
    </row>
    <row r="415" spans="1:2" ht="13" x14ac:dyDescent="0.15">
      <c r="A415" s="12"/>
      <c r="B415" s="10" t="s">
        <v>26</v>
      </c>
    </row>
    <row r="416" spans="1:2" ht="13" x14ac:dyDescent="0.15">
      <c r="A416" s="15"/>
      <c r="B416" s="10" t="s">
        <v>26</v>
      </c>
    </row>
    <row r="417" spans="1:2" ht="13" x14ac:dyDescent="0.15">
      <c r="A417" s="12"/>
      <c r="B417" s="10" t="s">
        <v>26</v>
      </c>
    </row>
    <row r="418" spans="1:2" ht="13" x14ac:dyDescent="0.15">
      <c r="A418" s="12"/>
      <c r="B418" s="10" t="s">
        <v>26</v>
      </c>
    </row>
    <row r="419" spans="1:2" ht="13" x14ac:dyDescent="0.15">
      <c r="A419" s="12"/>
      <c r="B419" s="10" t="s">
        <v>26</v>
      </c>
    </row>
    <row r="420" spans="1:2" ht="13" x14ac:dyDescent="0.15">
      <c r="A420" s="12"/>
      <c r="B420" s="10" t="s">
        <v>26</v>
      </c>
    </row>
    <row r="421" spans="1:2" ht="13" x14ac:dyDescent="0.15">
      <c r="A421" s="12"/>
      <c r="B421" s="10" t="s">
        <v>26</v>
      </c>
    </row>
    <row r="422" spans="1:2" ht="13" x14ac:dyDescent="0.15">
      <c r="A422" s="12"/>
      <c r="B422" s="10" t="s">
        <v>26</v>
      </c>
    </row>
    <row r="423" spans="1:2" ht="13" x14ac:dyDescent="0.15">
      <c r="A423" s="12"/>
      <c r="B423" s="10" t="s">
        <v>26</v>
      </c>
    </row>
    <row r="424" spans="1:2" ht="13" x14ac:dyDescent="0.15">
      <c r="A424" s="12"/>
      <c r="B424" s="10" t="s">
        <v>26</v>
      </c>
    </row>
    <row r="425" spans="1:2" ht="13" x14ac:dyDescent="0.15">
      <c r="A425" s="12"/>
      <c r="B425" s="10" t="s">
        <v>26</v>
      </c>
    </row>
    <row r="426" spans="1:2" ht="13" x14ac:dyDescent="0.15">
      <c r="A426" s="12"/>
      <c r="B426" s="10" t="s">
        <v>26</v>
      </c>
    </row>
    <row r="427" spans="1:2" ht="13" x14ac:dyDescent="0.15">
      <c r="A427" s="12"/>
      <c r="B427" s="10" t="s">
        <v>26</v>
      </c>
    </row>
    <row r="428" spans="1:2" ht="13" x14ac:dyDescent="0.15">
      <c r="A428" s="12"/>
      <c r="B428" s="10" t="s">
        <v>26</v>
      </c>
    </row>
    <row r="429" spans="1:2" ht="13" x14ac:dyDescent="0.15">
      <c r="A429" s="12"/>
      <c r="B429" s="10" t="s">
        <v>26</v>
      </c>
    </row>
    <row r="430" spans="1:2" ht="13" x14ac:dyDescent="0.15">
      <c r="A430" s="12"/>
      <c r="B430" s="10" t="s">
        <v>26</v>
      </c>
    </row>
    <row r="431" spans="1:2" ht="13" x14ac:dyDescent="0.15">
      <c r="A431" s="12"/>
      <c r="B431" s="10" t="s">
        <v>26</v>
      </c>
    </row>
    <row r="432" spans="1:2" ht="13" x14ac:dyDescent="0.15">
      <c r="A432" s="12"/>
      <c r="B432" s="10" t="s">
        <v>27</v>
      </c>
    </row>
    <row r="433" spans="1:2" ht="13" x14ac:dyDescent="0.15">
      <c r="A433" s="12"/>
      <c r="B433" s="10" t="s">
        <v>27</v>
      </c>
    </row>
    <row r="434" spans="1:2" ht="13" x14ac:dyDescent="0.15">
      <c r="A434" s="12"/>
      <c r="B434" s="10" t="s">
        <v>27</v>
      </c>
    </row>
    <row r="435" spans="1:2" ht="13" x14ac:dyDescent="0.15">
      <c r="A435" s="12"/>
      <c r="B435" s="10" t="s">
        <v>27</v>
      </c>
    </row>
    <row r="436" spans="1:2" ht="13" x14ac:dyDescent="0.15">
      <c r="A436" s="12"/>
      <c r="B436" s="10" t="s">
        <v>27</v>
      </c>
    </row>
    <row r="437" spans="1:2" ht="13" x14ac:dyDescent="0.15">
      <c r="A437" s="12"/>
      <c r="B437" s="10" t="s">
        <v>27</v>
      </c>
    </row>
    <row r="438" spans="1:2" ht="13" x14ac:dyDescent="0.15">
      <c r="A438" s="12"/>
      <c r="B438" s="10" t="s">
        <v>27</v>
      </c>
    </row>
    <row r="439" spans="1:2" ht="13" x14ac:dyDescent="0.15">
      <c r="A439" s="12"/>
      <c r="B439" s="10" t="s">
        <v>27</v>
      </c>
    </row>
    <row r="440" spans="1:2" ht="13" x14ac:dyDescent="0.15">
      <c r="A440" s="12"/>
      <c r="B440" s="10" t="s">
        <v>27</v>
      </c>
    </row>
    <row r="441" spans="1:2" ht="13" x14ac:dyDescent="0.15">
      <c r="A441" s="12"/>
      <c r="B441" s="10" t="s">
        <v>27</v>
      </c>
    </row>
    <row r="442" spans="1:2" ht="13" x14ac:dyDescent="0.15">
      <c r="A442" s="12"/>
      <c r="B442" s="10" t="s">
        <v>27</v>
      </c>
    </row>
    <row r="443" spans="1:2" ht="13" x14ac:dyDescent="0.15">
      <c r="A443" s="12"/>
      <c r="B443" s="10" t="s">
        <v>27</v>
      </c>
    </row>
    <row r="444" spans="1:2" ht="13" x14ac:dyDescent="0.15">
      <c r="A444" s="12"/>
      <c r="B444" s="10" t="s">
        <v>27</v>
      </c>
    </row>
    <row r="445" spans="1:2" ht="13" x14ac:dyDescent="0.15">
      <c r="A445" s="12"/>
      <c r="B445" s="10" t="s">
        <v>27</v>
      </c>
    </row>
    <row r="446" spans="1:2" ht="13" x14ac:dyDescent="0.15">
      <c r="A446" s="12"/>
      <c r="B446" s="10" t="s">
        <v>27</v>
      </c>
    </row>
    <row r="447" spans="1:2" ht="13" x14ac:dyDescent="0.15">
      <c r="A447" s="12"/>
      <c r="B447" s="10" t="s">
        <v>27</v>
      </c>
    </row>
    <row r="448" spans="1:2" ht="13" x14ac:dyDescent="0.15">
      <c r="A448" s="12"/>
      <c r="B448" s="10" t="s">
        <v>27</v>
      </c>
    </row>
    <row r="449" spans="1:2" ht="13" x14ac:dyDescent="0.15">
      <c r="A449" s="12"/>
      <c r="B449" s="10" t="s">
        <v>27</v>
      </c>
    </row>
    <row r="450" spans="1:2" ht="13" x14ac:dyDescent="0.15">
      <c r="A450" s="12"/>
      <c r="B450" s="10" t="s">
        <v>27</v>
      </c>
    </row>
    <row r="451" spans="1:2" ht="13" x14ac:dyDescent="0.15">
      <c r="A451" s="12"/>
      <c r="B451" s="10" t="s">
        <v>27</v>
      </c>
    </row>
    <row r="452" spans="1:2" ht="13" x14ac:dyDescent="0.15">
      <c r="A452" s="12"/>
      <c r="B452" s="31" t="s">
        <v>27</v>
      </c>
    </row>
    <row r="453" spans="1:2" ht="13" x14ac:dyDescent="0.15">
      <c r="A453" s="12"/>
      <c r="B453" s="10" t="s">
        <v>27</v>
      </c>
    </row>
    <row r="454" spans="1:2" ht="13" x14ac:dyDescent="0.15">
      <c r="A454" s="12"/>
      <c r="B454" s="10" t="s">
        <v>27</v>
      </c>
    </row>
    <row r="455" spans="1:2" ht="13" x14ac:dyDescent="0.15">
      <c r="A455" s="12"/>
      <c r="B455" s="10" t="s">
        <v>27</v>
      </c>
    </row>
    <row r="456" spans="1:2" ht="13" x14ac:dyDescent="0.15">
      <c r="A456" s="15"/>
      <c r="B456" s="10" t="s">
        <v>27</v>
      </c>
    </row>
    <row r="457" spans="1:2" ht="13" x14ac:dyDescent="0.15">
      <c r="A457" s="12"/>
      <c r="B457" s="10" t="s">
        <v>28</v>
      </c>
    </row>
    <row r="458" spans="1:2" ht="13" x14ac:dyDescent="0.15">
      <c r="A458" s="15"/>
      <c r="B458" s="10" t="s">
        <v>28</v>
      </c>
    </row>
    <row r="459" spans="1:2" ht="13" x14ac:dyDescent="0.15">
      <c r="A459" s="12"/>
      <c r="B459" s="10" t="s">
        <v>28</v>
      </c>
    </row>
    <row r="460" spans="1:2" ht="13" x14ac:dyDescent="0.15">
      <c r="A460" s="15"/>
      <c r="B460" s="10" t="s">
        <v>28</v>
      </c>
    </row>
    <row r="461" spans="1:2" ht="13" x14ac:dyDescent="0.15">
      <c r="A461" s="12"/>
      <c r="B461" s="10" t="s">
        <v>28</v>
      </c>
    </row>
    <row r="462" spans="1:2" ht="13" x14ac:dyDescent="0.15">
      <c r="A462" s="12"/>
      <c r="B462" s="10" t="s">
        <v>28</v>
      </c>
    </row>
    <row r="463" spans="1:2" ht="13" x14ac:dyDescent="0.15">
      <c r="A463" s="12"/>
      <c r="B463" s="10" t="s">
        <v>28</v>
      </c>
    </row>
    <row r="464" spans="1:2" ht="13" x14ac:dyDescent="0.15">
      <c r="A464" s="12"/>
      <c r="B464" s="10" t="s">
        <v>28</v>
      </c>
    </row>
    <row r="465" spans="1:2" ht="13" x14ac:dyDescent="0.15">
      <c r="A465" s="12"/>
      <c r="B465" s="10" t="s">
        <v>28</v>
      </c>
    </row>
    <row r="466" spans="1:2" ht="13" x14ac:dyDescent="0.15">
      <c r="A466" s="9"/>
      <c r="B466" s="10" t="s">
        <v>28</v>
      </c>
    </row>
    <row r="467" spans="1:2" ht="13" x14ac:dyDescent="0.15">
      <c r="A467" s="12"/>
      <c r="B467" s="10" t="s">
        <v>28</v>
      </c>
    </row>
    <row r="468" spans="1:2" ht="13" x14ac:dyDescent="0.15">
      <c r="A468" s="12"/>
      <c r="B468" s="10" t="s">
        <v>28</v>
      </c>
    </row>
    <row r="469" spans="1:2" ht="13" x14ac:dyDescent="0.15">
      <c r="A469" s="12"/>
      <c r="B469" s="10" t="s">
        <v>28</v>
      </c>
    </row>
    <row r="470" spans="1:2" ht="13" x14ac:dyDescent="0.15">
      <c r="A470" s="9"/>
      <c r="B470" s="10" t="s">
        <v>28</v>
      </c>
    </row>
    <row r="471" spans="1:2" ht="13" x14ac:dyDescent="0.15">
      <c r="A471" s="9"/>
      <c r="B471" s="10" t="s">
        <v>28</v>
      </c>
    </row>
    <row r="472" spans="1:2" ht="13" x14ac:dyDescent="0.15">
      <c r="A472" s="12"/>
      <c r="B472" s="10" t="s">
        <v>28</v>
      </c>
    </row>
    <row r="473" spans="1:2" ht="13" x14ac:dyDescent="0.15">
      <c r="A473" s="12"/>
      <c r="B473" s="10" t="s">
        <v>28</v>
      </c>
    </row>
    <row r="474" spans="1:2" ht="13" x14ac:dyDescent="0.15">
      <c r="A474" s="12"/>
      <c r="B474" s="10" t="s">
        <v>28</v>
      </c>
    </row>
    <row r="475" spans="1:2" ht="13" x14ac:dyDescent="0.15">
      <c r="A475" s="12"/>
      <c r="B475" s="10" t="s">
        <v>28</v>
      </c>
    </row>
    <row r="476" spans="1:2" ht="13" x14ac:dyDescent="0.15">
      <c r="A476" s="12"/>
      <c r="B476" s="10" t="s">
        <v>28</v>
      </c>
    </row>
    <row r="477" spans="1:2" ht="13" x14ac:dyDescent="0.15">
      <c r="A477" s="12"/>
      <c r="B477" s="10" t="s">
        <v>28</v>
      </c>
    </row>
    <row r="478" spans="1:2" ht="13" x14ac:dyDescent="0.15">
      <c r="A478" s="12"/>
      <c r="B478" s="10" t="s">
        <v>28</v>
      </c>
    </row>
    <row r="479" spans="1:2" ht="13" x14ac:dyDescent="0.15">
      <c r="A479" s="12"/>
      <c r="B479" s="10" t="s">
        <v>28</v>
      </c>
    </row>
    <row r="480" spans="1:2" ht="13" x14ac:dyDescent="0.15">
      <c r="A480" s="12"/>
      <c r="B480" s="10" t="s">
        <v>28</v>
      </c>
    </row>
    <row r="481" spans="1:2" ht="13" x14ac:dyDescent="0.15">
      <c r="A481" s="12"/>
      <c r="B481" s="10" t="s">
        <v>30</v>
      </c>
    </row>
    <row r="482" spans="1:2" ht="13" x14ac:dyDescent="0.15">
      <c r="A482" s="12"/>
      <c r="B482" s="10" t="s">
        <v>30</v>
      </c>
    </row>
    <row r="483" spans="1:2" ht="13" x14ac:dyDescent="0.15">
      <c r="A483" s="12"/>
      <c r="B483" s="10" t="s">
        <v>30</v>
      </c>
    </row>
    <row r="484" spans="1:2" ht="13" x14ac:dyDescent="0.15">
      <c r="A484" s="15"/>
      <c r="B484" s="10" t="s">
        <v>30</v>
      </c>
    </row>
    <row r="485" spans="1:2" ht="13" x14ac:dyDescent="0.15">
      <c r="A485" s="12"/>
      <c r="B485" s="10" t="s">
        <v>30</v>
      </c>
    </row>
    <row r="486" spans="1:2" ht="13" x14ac:dyDescent="0.15">
      <c r="A486" s="12"/>
      <c r="B486" s="10" t="s">
        <v>30</v>
      </c>
    </row>
    <row r="487" spans="1:2" ht="13" x14ac:dyDescent="0.15">
      <c r="A487" s="12"/>
      <c r="B487" s="10" t="s">
        <v>30</v>
      </c>
    </row>
    <row r="488" spans="1:2" ht="13" x14ac:dyDescent="0.15">
      <c r="A488" s="12"/>
      <c r="B488" s="10" t="s">
        <v>30</v>
      </c>
    </row>
    <row r="489" spans="1:2" ht="13" x14ac:dyDescent="0.15">
      <c r="A489" s="12"/>
      <c r="B489" s="10" t="s">
        <v>30</v>
      </c>
    </row>
    <row r="490" spans="1:2" ht="13" x14ac:dyDescent="0.15">
      <c r="A490" s="12"/>
      <c r="B490" s="10" t="s">
        <v>30</v>
      </c>
    </row>
    <row r="491" spans="1:2" ht="13" x14ac:dyDescent="0.15">
      <c r="A491" s="12"/>
      <c r="B491" s="10" t="s">
        <v>30</v>
      </c>
    </row>
    <row r="492" spans="1:2" ht="13" x14ac:dyDescent="0.15">
      <c r="A492" s="12"/>
      <c r="B492" s="10" t="s">
        <v>30</v>
      </c>
    </row>
    <row r="493" spans="1:2" ht="13" x14ac:dyDescent="0.15">
      <c r="A493" s="12"/>
      <c r="B493" s="10" t="s">
        <v>30</v>
      </c>
    </row>
    <row r="494" spans="1:2" ht="13" x14ac:dyDescent="0.15">
      <c r="A494" s="12"/>
      <c r="B494" s="10" t="s">
        <v>30</v>
      </c>
    </row>
    <row r="495" spans="1:2" ht="13" x14ac:dyDescent="0.15">
      <c r="A495" s="12"/>
      <c r="B495" s="10" t="s">
        <v>30</v>
      </c>
    </row>
    <row r="496" spans="1:2" ht="13" x14ac:dyDescent="0.15">
      <c r="A496" s="12"/>
      <c r="B496" s="10" t="s">
        <v>30</v>
      </c>
    </row>
    <row r="497" spans="1:2" ht="13" x14ac:dyDescent="0.15">
      <c r="A497" s="12"/>
      <c r="B497" s="10" t="s">
        <v>30</v>
      </c>
    </row>
    <row r="498" spans="1:2" ht="13" x14ac:dyDescent="0.15">
      <c r="A498" s="12"/>
      <c r="B498" s="10" t="s">
        <v>30</v>
      </c>
    </row>
    <row r="499" spans="1:2" ht="13" x14ac:dyDescent="0.15">
      <c r="A499" s="12"/>
      <c r="B499" s="10" t="s">
        <v>30</v>
      </c>
    </row>
    <row r="500" spans="1:2" ht="13" x14ac:dyDescent="0.15">
      <c r="A500" s="12"/>
      <c r="B500" s="10" t="s">
        <v>30</v>
      </c>
    </row>
    <row r="501" spans="1:2" ht="13" x14ac:dyDescent="0.15">
      <c r="A501" s="12"/>
      <c r="B501" s="10" t="s">
        <v>30</v>
      </c>
    </row>
    <row r="502" spans="1:2" ht="13" x14ac:dyDescent="0.15">
      <c r="A502" s="12"/>
      <c r="B502" s="10" t="s">
        <v>30</v>
      </c>
    </row>
    <row r="503" spans="1:2" ht="13" x14ac:dyDescent="0.15">
      <c r="A503" s="12"/>
      <c r="B503" s="10" t="s">
        <v>30</v>
      </c>
    </row>
    <row r="504" spans="1:2" ht="13" x14ac:dyDescent="0.15">
      <c r="A504" s="12"/>
      <c r="B504" s="10" t="s">
        <v>30</v>
      </c>
    </row>
    <row r="505" spans="1:2" ht="13" x14ac:dyDescent="0.15">
      <c r="A505" s="12"/>
      <c r="B505" s="10" t="s">
        <v>31</v>
      </c>
    </row>
    <row r="506" spans="1:2" ht="13" x14ac:dyDescent="0.15">
      <c r="A506" s="12"/>
      <c r="B506" s="10" t="s">
        <v>31</v>
      </c>
    </row>
    <row r="507" spans="1:2" ht="13" x14ac:dyDescent="0.15">
      <c r="A507" s="12"/>
      <c r="B507" s="10" t="s">
        <v>31</v>
      </c>
    </row>
    <row r="508" spans="1:2" ht="13" x14ac:dyDescent="0.15">
      <c r="A508" s="12"/>
      <c r="B508" s="10" t="s">
        <v>31</v>
      </c>
    </row>
    <row r="509" spans="1:2" ht="13" x14ac:dyDescent="0.15">
      <c r="A509" s="12"/>
      <c r="B509" s="10" t="s">
        <v>31</v>
      </c>
    </row>
    <row r="510" spans="1:2" ht="13" x14ac:dyDescent="0.15">
      <c r="A510" s="12"/>
      <c r="B510" s="10" t="s">
        <v>31</v>
      </c>
    </row>
    <row r="511" spans="1:2" ht="13" x14ac:dyDescent="0.15">
      <c r="A511" s="12"/>
      <c r="B511" s="10" t="s">
        <v>31</v>
      </c>
    </row>
    <row r="512" spans="1:2" ht="13" x14ac:dyDescent="0.15">
      <c r="A512" s="12"/>
      <c r="B512" s="10" t="s">
        <v>31</v>
      </c>
    </row>
    <row r="513" spans="1:2" ht="13" x14ac:dyDescent="0.15">
      <c r="A513" s="12"/>
      <c r="B513" s="10" t="s">
        <v>31</v>
      </c>
    </row>
    <row r="514" spans="1:2" ht="13" x14ac:dyDescent="0.15">
      <c r="A514" s="12"/>
      <c r="B514" s="10" t="s">
        <v>31</v>
      </c>
    </row>
    <row r="515" spans="1:2" ht="13" x14ac:dyDescent="0.15">
      <c r="A515" s="12"/>
      <c r="B515" s="10" t="s">
        <v>31</v>
      </c>
    </row>
    <row r="516" spans="1:2" ht="13" x14ac:dyDescent="0.15">
      <c r="A516" s="12"/>
      <c r="B516" s="10" t="s">
        <v>31</v>
      </c>
    </row>
    <row r="517" spans="1:2" ht="13" x14ac:dyDescent="0.15">
      <c r="A517" s="12"/>
      <c r="B517" s="10" t="s">
        <v>31</v>
      </c>
    </row>
    <row r="518" spans="1:2" ht="13" x14ac:dyDescent="0.15">
      <c r="A518" s="12"/>
      <c r="B518" s="10" t="s">
        <v>31</v>
      </c>
    </row>
    <row r="519" spans="1:2" ht="13" x14ac:dyDescent="0.15">
      <c r="A519" s="12"/>
      <c r="B519" s="10" t="s">
        <v>31</v>
      </c>
    </row>
    <row r="520" spans="1:2" ht="13" x14ac:dyDescent="0.15">
      <c r="A520" s="12"/>
      <c r="B520" s="10" t="s">
        <v>31</v>
      </c>
    </row>
    <row r="521" spans="1:2" ht="13" x14ac:dyDescent="0.15">
      <c r="A521" s="12"/>
      <c r="B521" s="10" t="s">
        <v>31</v>
      </c>
    </row>
    <row r="522" spans="1:2" ht="13" x14ac:dyDescent="0.15">
      <c r="A522" s="12"/>
      <c r="B522" s="10" t="s">
        <v>31</v>
      </c>
    </row>
    <row r="523" spans="1:2" ht="13" x14ac:dyDescent="0.15">
      <c r="A523" s="15"/>
      <c r="B523" s="10" t="s">
        <v>31</v>
      </c>
    </row>
    <row r="524" spans="1:2" ht="13" x14ac:dyDescent="0.15">
      <c r="A524" s="12"/>
      <c r="B524" s="10" t="s">
        <v>31</v>
      </c>
    </row>
    <row r="525" spans="1:2" ht="13" x14ac:dyDescent="0.15">
      <c r="A525" s="12"/>
      <c r="B525" s="10" t="s">
        <v>31</v>
      </c>
    </row>
    <row r="526" spans="1:2" ht="13" x14ac:dyDescent="0.15">
      <c r="A526" s="12"/>
      <c r="B526" s="10" t="s">
        <v>31</v>
      </c>
    </row>
    <row r="527" spans="1:2" ht="13" x14ac:dyDescent="0.15">
      <c r="A527" s="12"/>
      <c r="B527" s="10" t="s">
        <v>31</v>
      </c>
    </row>
    <row r="528" spans="1:2" ht="13" x14ac:dyDescent="0.15">
      <c r="A528" s="12"/>
      <c r="B528" s="10" t="s">
        <v>31</v>
      </c>
    </row>
    <row r="529" spans="1:2" ht="13" x14ac:dyDescent="0.15">
      <c r="A529" s="12"/>
      <c r="B529" s="10" t="s">
        <v>31</v>
      </c>
    </row>
    <row r="530" spans="1:2" ht="13" x14ac:dyDescent="0.15">
      <c r="A530" s="12"/>
      <c r="B530" s="10" t="s">
        <v>32</v>
      </c>
    </row>
    <row r="531" spans="1:2" ht="13" x14ac:dyDescent="0.15">
      <c r="A531" s="12"/>
      <c r="B531" s="10" t="s">
        <v>32</v>
      </c>
    </row>
    <row r="532" spans="1:2" ht="13" x14ac:dyDescent="0.15">
      <c r="A532" s="12"/>
      <c r="B532" s="10" t="s">
        <v>32</v>
      </c>
    </row>
    <row r="533" spans="1:2" ht="13" x14ac:dyDescent="0.15">
      <c r="A533" s="12"/>
      <c r="B533" s="10" t="s">
        <v>32</v>
      </c>
    </row>
    <row r="534" spans="1:2" ht="13" x14ac:dyDescent="0.15">
      <c r="A534" s="12"/>
      <c r="B534" s="10" t="s">
        <v>32</v>
      </c>
    </row>
    <row r="535" spans="1:2" ht="13" x14ac:dyDescent="0.15">
      <c r="A535" s="15"/>
      <c r="B535" s="10" t="s">
        <v>32</v>
      </c>
    </row>
    <row r="536" spans="1:2" ht="13" x14ac:dyDescent="0.15">
      <c r="A536" s="12"/>
      <c r="B536" s="10" t="s">
        <v>32</v>
      </c>
    </row>
    <row r="537" spans="1:2" ht="13" x14ac:dyDescent="0.15">
      <c r="A537" s="12"/>
      <c r="B537" s="10" t="s">
        <v>32</v>
      </c>
    </row>
    <row r="538" spans="1:2" ht="13" x14ac:dyDescent="0.15">
      <c r="A538" s="9"/>
      <c r="B538" s="10" t="s">
        <v>32</v>
      </c>
    </row>
    <row r="539" spans="1:2" ht="13" x14ac:dyDescent="0.15">
      <c r="A539" s="15"/>
      <c r="B539" s="10" t="s">
        <v>32</v>
      </c>
    </row>
    <row r="540" spans="1:2" ht="13" x14ac:dyDescent="0.15">
      <c r="A540" s="15"/>
      <c r="B540" s="10" t="s">
        <v>32</v>
      </c>
    </row>
    <row r="541" spans="1:2" ht="13" x14ac:dyDescent="0.15">
      <c r="A541" s="12"/>
      <c r="B541" s="10" t="s">
        <v>32</v>
      </c>
    </row>
    <row r="542" spans="1:2" ht="13" x14ac:dyDescent="0.15">
      <c r="A542" s="12"/>
      <c r="B542" s="10" t="s">
        <v>32</v>
      </c>
    </row>
    <row r="543" spans="1:2" ht="13" x14ac:dyDescent="0.15">
      <c r="A543" s="12"/>
      <c r="B543" s="10" t="s">
        <v>32</v>
      </c>
    </row>
    <row r="544" spans="1:2" ht="13" x14ac:dyDescent="0.15">
      <c r="A544" s="9"/>
      <c r="B544" s="10" t="s">
        <v>32</v>
      </c>
    </row>
    <row r="545" spans="1:3" ht="13" x14ac:dyDescent="0.15">
      <c r="A545" s="12"/>
      <c r="B545" s="10" t="s">
        <v>32</v>
      </c>
    </row>
    <row r="546" spans="1:3" ht="13" x14ac:dyDescent="0.15">
      <c r="A546" s="12"/>
      <c r="B546" s="10" t="s">
        <v>32</v>
      </c>
    </row>
    <row r="547" spans="1:3" ht="13" x14ac:dyDescent="0.15">
      <c r="A547" s="12"/>
      <c r="B547" s="10" t="s">
        <v>32</v>
      </c>
    </row>
    <row r="548" spans="1:3" ht="13" x14ac:dyDescent="0.15">
      <c r="A548" s="12"/>
      <c r="B548" s="10" t="s">
        <v>32</v>
      </c>
    </row>
    <row r="549" spans="1:3" ht="13" x14ac:dyDescent="0.15">
      <c r="A549" s="9"/>
      <c r="B549" s="10" t="s">
        <v>32</v>
      </c>
    </row>
    <row r="550" spans="1:3" ht="13" x14ac:dyDescent="0.15">
      <c r="A550" s="9"/>
      <c r="B550" s="10" t="s">
        <v>32</v>
      </c>
    </row>
    <row r="551" spans="1:3" ht="13" x14ac:dyDescent="0.15">
      <c r="A551" s="12"/>
      <c r="B551" s="10" t="s">
        <v>32</v>
      </c>
    </row>
    <row r="552" spans="1:3" ht="13" x14ac:dyDescent="0.15">
      <c r="A552" s="12"/>
      <c r="B552" s="10" t="s">
        <v>32</v>
      </c>
    </row>
    <row r="553" spans="1:3" ht="13" x14ac:dyDescent="0.15">
      <c r="A553" s="12"/>
      <c r="B553" s="10" t="s">
        <v>33</v>
      </c>
    </row>
    <row r="554" spans="1:3" ht="13" x14ac:dyDescent="0.15">
      <c r="A554" s="12"/>
      <c r="B554" s="10" t="s">
        <v>33</v>
      </c>
    </row>
    <row r="555" spans="1:3" ht="13" x14ac:dyDescent="0.15">
      <c r="A555" s="12"/>
      <c r="B555" s="10" t="s">
        <v>33</v>
      </c>
    </row>
    <row r="556" spans="1:3" ht="13" x14ac:dyDescent="0.15">
      <c r="A556" s="12"/>
      <c r="B556" s="10" t="s">
        <v>33</v>
      </c>
    </row>
    <row r="557" spans="1:3" ht="13" x14ac:dyDescent="0.15">
      <c r="A557" s="9"/>
      <c r="B557" s="10" t="s">
        <v>33</v>
      </c>
      <c r="C557" s="37"/>
    </row>
    <row r="558" spans="1:3" ht="13" x14ac:dyDescent="0.15">
      <c r="A558" s="12"/>
      <c r="B558" s="10" t="s">
        <v>33</v>
      </c>
      <c r="C558" s="37"/>
    </row>
    <row r="559" spans="1:3" ht="13" x14ac:dyDescent="0.15">
      <c r="A559" s="12"/>
      <c r="B559" s="10" t="s">
        <v>33</v>
      </c>
      <c r="C559" s="37"/>
    </row>
    <row r="560" spans="1:3" ht="13" x14ac:dyDescent="0.15">
      <c r="A560" s="12"/>
      <c r="B560" s="10" t="s">
        <v>33</v>
      </c>
      <c r="C560" s="31"/>
    </row>
    <row r="561" spans="1:3" ht="13" x14ac:dyDescent="0.15">
      <c r="A561" s="9"/>
      <c r="B561" s="10" t="s">
        <v>33</v>
      </c>
      <c r="C561" s="37"/>
    </row>
    <row r="562" spans="1:3" ht="13" x14ac:dyDescent="0.15">
      <c r="A562" s="12"/>
      <c r="B562" s="10" t="s">
        <v>33</v>
      </c>
      <c r="C562" s="37"/>
    </row>
    <row r="563" spans="1:3" ht="13" x14ac:dyDescent="0.15">
      <c r="A563" s="9"/>
      <c r="B563" s="10" t="s">
        <v>33</v>
      </c>
      <c r="C563" s="31"/>
    </row>
    <row r="564" spans="1:3" ht="13" x14ac:dyDescent="0.15">
      <c r="A564" s="9"/>
      <c r="B564" s="10" t="s">
        <v>33</v>
      </c>
      <c r="C564" s="14"/>
    </row>
    <row r="565" spans="1:3" ht="13" x14ac:dyDescent="0.15">
      <c r="A565" s="12"/>
      <c r="B565" s="10" t="s">
        <v>33</v>
      </c>
      <c r="C565" s="31"/>
    </row>
    <row r="566" spans="1:3" ht="13" x14ac:dyDescent="0.15">
      <c r="A566" s="12"/>
      <c r="B566" s="10" t="s">
        <v>33</v>
      </c>
      <c r="C566" s="37"/>
    </row>
    <row r="567" spans="1:3" ht="13" x14ac:dyDescent="0.15">
      <c r="A567" s="12"/>
      <c r="B567" s="10" t="s">
        <v>33</v>
      </c>
      <c r="C567" s="37"/>
    </row>
    <row r="568" spans="1:3" ht="13" x14ac:dyDescent="0.15">
      <c r="A568" s="12"/>
      <c r="B568" s="10" t="s">
        <v>33</v>
      </c>
      <c r="C568" s="37"/>
    </row>
    <row r="569" spans="1:3" ht="13" x14ac:dyDescent="0.15">
      <c r="A569" s="12"/>
      <c r="B569" s="10" t="s">
        <v>33</v>
      </c>
      <c r="C569" s="37"/>
    </row>
    <row r="570" spans="1:3" ht="13" x14ac:dyDescent="0.15">
      <c r="A570" s="12"/>
      <c r="B570" s="10" t="s">
        <v>33</v>
      </c>
      <c r="C570" s="37"/>
    </row>
    <row r="571" spans="1:3" ht="13" x14ac:dyDescent="0.15">
      <c r="A571" s="12"/>
      <c r="B571" s="10" t="s">
        <v>33</v>
      </c>
      <c r="C571" s="37"/>
    </row>
    <row r="572" spans="1:3" ht="13" x14ac:dyDescent="0.15">
      <c r="A572" s="12"/>
      <c r="B572" s="10" t="s">
        <v>33</v>
      </c>
      <c r="C572" s="37"/>
    </row>
    <row r="573" spans="1:3" ht="13" x14ac:dyDescent="0.15">
      <c r="A573" s="12"/>
      <c r="B573" s="10" t="s">
        <v>33</v>
      </c>
      <c r="C573" s="82"/>
    </row>
    <row r="574" spans="1:3" ht="13" x14ac:dyDescent="0.15">
      <c r="A574" s="12"/>
      <c r="B574" s="10" t="s">
        <v>33</v>
      </c>
      <c r="C574" s="82"/>
    </row>
    <row r="575" spans="1:3" ht="13" x14ac:dyDescent="0.15">
      <c r="A575" s="12"/>
      <c r="B575" s="10" t="s">
        <v>33</v>
      </c>
      <c r="C575" s="37"/>
    </row>
    <row r="576" spans="1:3" ht="13" x14ac:dyDescent="0.15">
      <c r="A576" s="12"/>
      <c r="B576" s="10" t="s">
        <v>33</v>
      </c>
      <c r="C576" s="37"/>
    </row>
    <row r="577" spans="1:3" ht="13" x14ac:dyDescent="0.15">
      <c r="A577" s="12"/>
      <c r="B577" s="10" t="s">
        <v>33</v>
      </c>
      <c r="C577" s="37"/>
    </row>
    <row r="578" spans="1:3" ht="13" x14ac:dyDescent="0.15">
      <c r="A578" s="83"/>
      <c r="B578" s="10"/>
    </row>
    <row r="579" spans="1:3" ht="13" x14ac:dyDescent="0.15">
      <c r="A579" s="84"/>
      <c r="B579" s="71"/>
    </row>
    <row r="580" spans="1:3" ht="13" x14ac:dyDescent="0.15">
      <c r="A580" s="81"/>
    </row>
    <row r="581" spans="1:3" ht="13" x14ac:dyDescent="0.15">
      <c r="A581" s="18"/>
    </row>
    <row r="582" spans="1:3" ht="13" x14ac:dyDescent="0.15">
      <c r="A582" s="18"/>
    </row>
    <row r="583" spans="1:3" ht="13" x14ac:dyDescent="0.15">
      <c r="A583" s="18"/>
    </row>
    <row r="584" spans="1:3" ht="13" x14ac:dyDescent="0.15">
      <c r="A584" s="18"/>
    </row>
    <row r="585" spans="1:3" ht="13" x14ac:dyDescent="0.15">
      <c r="A585" s="18"/>
    </row>
  </sheetData>
  <autoFilter ref="A2:F585" xr:uid="{00000000-0009-0000-0000-00000D000000}">
    <sortState xmlns:xlrd2="http://schemas.microsoft.com/office/spreadsheetml/2017/richdata2" ref="A2:F585">
      <sortCondition ref="B2:B585"/>
      <sortCondition ref="A2:A585"/>
    </sortState>
  </autoFilter>
  <conditionalFormatting sqref="C1:E1001">
    <cfRule type="cellIs" dxfId="6" priority="1" operator="equal">
      <formula>1</formula>
    </cfRule>
  </conditionalFormatting>
  <conditionalFormatting sqref="C1:E1001">
    <cfRule type="cellIs" dxfId="5" priority="2" operator="equal">
      <formula>1.5</formula>
    </cfRule>
  </conditionalFormatting>
  <conditionalFormatting sqref="C1:E1001">
    <cfRule type="cellIs" dxfId="4" priority="3" operator="equal">
      <formula>2</formula>
    </cfRule>
  </conditionalFormatting>
  <conditionalFormatting sqref="C1:E1001">
    <cfRule type="cellIs" dxfId="3" priority="4" operator="equal">
      <formula>2.5</formula>
    </cfRule>
  </conditionalFormatting>
  <conditionalFormatting sqref="C1:E1001">
    <cfRule type="cellIs" dxfId="2" priority="5" operator="equal">
      <formula>3</formula>
    </cfRule>
  </conditionalFormatting>
  <conditionalFormatting sqref="C1:E1001">
    <cfRule type="cellIs" dxfId="1" priority="6" operator="equal">
      <formula>3.5</formula>
    </cfRule>
  </conditionalFormatting>
  <conditionalFormatting sqref="C1:E1001">
    <cfRule type="cellIs" dxfId="0" priority="7" operator="equal">
      <formula>4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baseColWidth="10" defaultColWidth="12.6640625" defaultRowHeight="15.75" customHeight="1" x14ac:dyDescent="0.15"/>
  <cols>
    <col min="3" max="3" width="18.83203125" customWidth="1"/>
    <col min="5" max="5" width="19" customWidth="1"/>
    <col min="7" max="7" width="19.6640625" customWidth="1"/>
    <col min="9" max="9" width="13" customWidth="1"/>
  </cols>
  <sheetData>
    <row r="1" spans="1:26" ht="15.7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.75" customHeight="1" x14ac:dyDescent="0.15">
      <c r="A2" s="32" t="s">
        <v>34</v>
      </c>
      <c r="B2" s="33" t="str">
        <f ca="1">IFERROR(__xludf.DUMMYFUNCTION("QUERY('4.N.1.1'!H5:O12)"),"#REF!")</f>
        <v>#REF!</v>
      </c>
      <c r="C2" s="34"/>
      <c r="D2" s="34"/>
      <c r="E2" s="35"/>
      <c r="F2" s="35"/>
      <c r="G2" s="36"/>
      <c r="H2" s="36"/>
      <c r="I2" s="33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5.75" customHeight="1" x14ac:dyDescent="0.15">
      <c r="A3" s="14" t="s">
        <v>35</v>
      </c>
      <c r="B3" s="31"/>
      <c r="C3" s="37"/>
      <c r="D3" s="38"/>
      <c r="E3" s="37"/>
      <c r="F3" s="38"/>
      <c r="G3" s="37"/>
      <c r="H3" s="38"/>
      <c r="I3" s="38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.75" customHeight="1" x14ac:dyDescent="0.15">
      <c r="A4" s="31"/>
      <c r="B4" s="31"/>
      <c r="C4" s="37"/>
      <c r="D4" s="38"/>
      <c r="E4" s="37"/>
      <c r="F4" s="38"/>
      <c r="G4" s="37"/>
      <c r="H4" s="38"/>
      <c r="I4" s="38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.75" customHeight="1" x14ac:dyDescent="0.15">
      <c r="A5" s="31"/>
      <c r="B5" s="31"/>
      <c r="C5" s="37"/>
      <c r="D5" s="38"/>
      <c r="E5" s="37"/>
      <c r="F5" s="38"/>
      <c r="G5" s="37"/>
      <c r="H5" s="38"/>
      <c r="I5" s="38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.75" customHeight="1" x14ac:dyDescent="0.15">
      <c r="A6" s="31"/>
      <c r="B6" s="31"/>
      <c r="C6" s="37"/>
      <c r="D6" s="38"/>
      <c r="E6" s="37"/>
      <c r="F6" s="38"/>
      <c r="G6" s="37"/>
      <c r="H6" s="38"/>
      <c r="I6" s="38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5.75" customHeight="1" x14ac:dyDescent="0.15">
      <c r="A7" s="31"/>
      <c r="B7" s="31"/>
      <c r="C7" s="37"/>
      <c r="D7" s="38"/>
      <c r="E7" s="37"/>
      <c r="F7" s="38"/>
      <c r="G7" s="37"/>
      <c r="H7" s="38"/>
      <c r="I7" s="39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.75" customHeight="1" x14ac:dyDescent="0.15">
      <c r="A8" s="32" t="s">
        <v>36</v>
      </c>
      <c r="B8" s="33" t="str">
        <f ca="1">IFERROR(__xludf.DUMMYFUNCTION("QUERY('4.A.1.1'!H5:O12)"),"#REF!")</f>
        <v>#REF!</v>
      </c>
      <c r="C8" s="34"/>
      <c r="D8" s="34"/>
      <c r="E8" s="35"/>
      <c r="F8" s="35"/>
      <c r="G8" s="36"/>
      <c r="H8" s="36"/>
      <c r="I8" s="33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.75" customHeight="1" x14ac:dyDescent="0.15">
      <c r="A9" s="14" t="s">
        <v>37</v>
      </c>
      <c r="B9" s="31"/>
      <c r="C9" s="37"/>
      <c r="D9" s="38"/>
      <c r="E9" s="37"/>
      <c r="F9" s="38"/>
      <c r="G9" s="37"/>
      <c r="H9" s="38"/>
      <c r="I9" s="38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5.75" customHeight="1" x14ac:dyDescent="0.15">
      <c r="A10" s="31"/>
      <c r="B10" s="31"/>
      <c r="C10" s="37"/>
      <c r="D10" s="38"/>
      <c r="E10" s="37"/>
      <c r="F10" s="38"/>
      <c r="G10" s="37"/>
      <c r="H10" s="38"/>
      <c r="I10" s="38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.75" customHeight="1" x14ac:dyDescent="0.15">
      <c r="A11" s="31"/>
      <c r="B11" s="31"/>
      <c r="C11" s="37"/>
      <c r="D11" s="38"/>
      <c r="E11" s="37"/>
      <c r="F11" s="38"/>
      <c r="G11" s="37"/>
      <c r="H11" s="38"/>
      <c r="I11" s="38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.75" customHeight="1" x14ac:dyDescent="0.15">
      <c r="A12" s="31"/>
      <c r="B12" s="31"/>
      <c r="C12" s="37"/>
      <c r="D12" s="38"/>
      <c r="E12" s="37"/>
      <c r="F12" s="38"/>
      <c r="G12" s="37"/>
      <c r="H12" s="38"/>
      <c r="I12" s="38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.75" customHeight="1" x14ac:dyDescent="0.15">
      <c r="A13" s="31"/>
      <c r="B13" s="31"/>
      <c r="C13" s="37"/>
      <c r="D13" s="38"/>
      <c r="E13" s="37"/>
      <c r="F13" s="38"/>
      <c r="G13" s="37"/>
      <c r="H13" s="38"/>
      <c r="I13" s="39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5.75" customHeight="1" x14ac:dyDescent="0.15">
      <c r="A14" s="32" t="s">
        <v>38</v>
      </c>
      <c r="B14" s="33" t="str">
        <f ca="1">IFERROR(__xludf.DUMMYFUNCTION("QUERY('4.A.2.2'!H5:O12)"),"#REF!")</f>
        <v>#REF!</v>
      </c>
      <c r="C14" s="34"/>
      <c r="D14" s="34"/>
      <c r="E14" s="35"/>
      <c r="F14" s="35"/>
      <c r="G14" s="36"/>
      <c r="H14" s="36"/>
      <c r="I14" s="33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.75" customHeight="1" x14ac:dyDescent="0.15">
      <c r="A15" s="40" t="s">
        <v>39</v>
      </c>
      <c r="B15" s="31"/>
      <c r="C15" s="37"/>
      <c r="D15" s="38"/>
      <c r="E15" s="37"/>
      <c r="F15" s="38"/>
      <c r="G15" s="37"/>
      <c r="H15" s="38"/>
      <c r="I15" s="38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.75" customHeight="1" x14ac:dyDescent="0.15">
      <c r="A16" s="31"/>
      <c r="B16" s="31"/>
      <c r="C16" s="37"/>
      <c r="D16" s="38"/>
      <c r="E16" s="37"/>
      <c r="F16" s="38"/>
      <c r="G16" s="37"/>
      <c r="H16" s="38"/>
      <c r="I16" s="38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5.75" customHeight="1" x14ac:dyDescent="0.15">
      <c r="A17" s="31"/>
      <c r="B17" s="31"/>
      <c r="C17" s="37"/>
      <c r="D17" s="38"/>
      <c r="E17" s="37"/>
      <c r="F17" s="38"/>
      <c r="G17" s="37"/>
      <c r="H17" s="38"/>
      <c r="I17" s="38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5.75" customHeight="1" x14ac:dyDescent="0.15">
      <c r="A18" s="31"/>
      <c r="B18" s="31"/>
      <c r="C18" s="37"/>
      <c r="D18" s="38"/>
      <c r="E18" s="37"/>
      <c r="F18" s="38"/>
      <c r="G18" s="37"/>
      <c r="H18" s="38"/>
      <c r="I18" s="38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customHeight="1" x14ac:dyDescent="0.15">
      <c r="A19" s="31"/>
      <c r="B19" s="31"/>
      <c r="C19" s="37"/>
      <c r="D19" s="38"/>
      <c r="E19" s="37"/>
      <c r="F19" s="38"/>
      <c r="G19" s="37"/>
      <c r="H19" s="38"/>
      <c r="I19" s="39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5.75" customHeight="1" x14ac:dyDescent="0.15">
      <c r="A20" s="32" t="s">
        <v>40</v>
      </c>
      <c r="B20" s="33" t="str">
        <f ca="1">IFERROR(__xludf.DUMMYFUNCTION("QUERY('4.N.1.3'!H5:O11)")," ")</f>
        <v xml:space="preserve"> </v>
      </c>
      <c r="C20" s="34" t="str">
        <f ca="1">IFERROR(__xludf.DUMMYFUNCTION("""COMPUTED_VALUE"""),"E1 Number of Students")</f>
        <v>E1 Number of Students</v>
      </c>
      <c r="D20" s="34" t="str">
        <f ca="1">IFERROR(__xludf.DUMMYFUNCTION("""COMPUTED_VALUE""")," Percentage")</f>
        <v xml:space="preserve"> Percentage</v>
      </c>
      <c r="E20" s="35" t="str">
        <f ca="1">IFERROR(__xludf.DUMMYFUNCTION("""COMPUTED_VALUE"""),"E2 Number of Students")</f>
        <v>E2 Number of Students</v>
      </c>
      <c r="F20" s="35" t="str">
        <f ca="1">IFERROR(__xludf.DUMMYFUNCTION("""COMPUTED_VALUE""")," Percentage")</f>
        <v xml:space="preserve"> Percentage</v>
      </c>
      <c r="G20" s="36" t="str">
        <f ca="1">IFERROR(__xludf.DUMMYFUNCTION("""COMPUTED_VALUE"""),"E3 Number of Students")</f>
        <v>E3 Number of Students</v>
      </c>
      <c r="H20" s="36" t="str">
        <f ca="1">IFERROR(__xludf.DUMMYFUNCTION("""COMPUTED_VALUE""")," Percentage")</f>
        <v xml:space="preserve"> Percentage</v>
      </c>
      <c r="I20" s="33" t="str">
        <f ca="1">IFERROR(__xludf.DUMMYFUNCTION("""COMPUTED_VALUE""")," Percent Growth")</f>
        <v xml:space="preserve"> Percent Growth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 customHeight="1" x14ac:dyDescent="0.15">
      <c r="A21" s="40" t="s">
        <v>41</v>
      </c>
      <c r="B21" s="31" t="str">
        <f ca="1">IFERROR(__xludf.DUMMYFUNCTION("""COMPUTED_VALUE"""),"Level 1")</f>
        <v>Level 1</v>
      </c>
      <c r="C21" s="37">
        <f ca="1">IFERROR(__xludf.DUMMYFUNCTION("""COMPUTED_VALUE"""),0)</f>
        <v>0</v>
      </c>
      <c r="D21" s="38">
        <f ca="1">IFERROR(__xludf.DUMMYFUNCTION("""COMPUTED_VALUE"""),0)</f>
        <v>0</v>
      </c>
      <c r="E21" s="37">
        <f ca="1">IFERROR(__xludf.DUMMYFUNCTION("""COMPUTED_VALUE"""),0)</f>
        <v>0</v>
      </c>
      <c r="F21" s="38" t="str">
        <f ca="1">IFERROR(__xludf.DUMMYFUNCTION("""COMPUTED_VALUE"""),"#DIV/0!")</f>
        <v>#DIV/0!</v>
      </c>
      <c r="G21" s="37">
        <f ca="1">IFERROR(__xludf.DUMMYFUNCTION("""COMPUTED_VALUE"""),0)</f>
        <v>0</v>
      </c>
      <c r="H21" s="38" t="str">
        <f ca="1">IFERROR(__xludf.DUMMYFUNCTION("""COMPUTED_VALUE"""),"#DIV/0!")</f>
        <v>#DIV/0!</v>
      </c>
      <c r="I21" s="38" t="str">
        <f ca="1">IFERROR(__xludf.DUMMYFUNCTION("""COMPUTED_VALUE"""),"#DIV/0!")</f>
        <v>#DIV/0!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5.75" customHeight="1" x14ac:dyDescent="0.15">
      <c r="A22" s="31"/>
      <c r="B22" s="31" t="str">
        <f ca="1">IFERROR(__xludf.DUMMYFUNCTION("""COMPUTED_VALUE"""),"Level 2")</f>
        <v>Level 2</v>
      </c>
      <c r="C22" s="37">
        <f ca="1">IFERROR(__xludf.DUMMYFUNCTION("""COMPUTED_VALUE"""),16)</f>
        <v>16</v>
      </c>
      <c r="D22" s="38">
        <f ca="1">IFERROR(__xludf.DUMMYFUNCTION("""COMPUTED_VALUE"""),0.484848484848484)</f>
        <v>0.48484848484848397</v>
      </c>
      <c r="E22" s="37">
        <f ca="1">IFERROR(__xludf.DUMMYFUNCTION("""COMPUTED_VALUE"""),0)</f>
        <v>0</v>
      </c>
      <c r="F22" s="38" t="str">
        <f ca="1">IFERROR(__xludf.DUMMYFUNCTION("""COMPUTED_VALUE"""),"#DIV/0!")</f>
        <v>#DIV/0!</v>
      </c>
      <c r="G22" s="37">
        <f ca="1">IFERROR(__xludf.DUMMYFUNCTION("""COMPUTED_VALUE"""),0)</f>
        <v>0</v>
      </c>
      <c r="H22" s="38" t="str">
        <f ca="1">IFERROR(__xludf.DUMMYFUNCTION("""COMPUTED_VALUE"""),"#DIV/0!")</f>
        <v>#DIV/0!</v>
      </c>
      <c r="I22" s="38" t="str">
        <f ca="1">IFERROR(__xludf.DUMMYFUNCTION("""COMPUTED_VALUE"""),"#DIV/0!")</f>
        <v>#DIV/0!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5.75" customHeight="1" x14ac:dyDescent="0.15">
      <c r="A23" s="31"/>
      <c r="B23" s="31" t="str">
        <f ca="1">IFERROR(__xludf.DUMMYFUNCTION("""COMPUTED_VALUE"""),"Level 3")</f>
        <v>Level 3</v>
      </c>
      <c r="C23" s="37">
        <f ca="1">IFERROR(__xludf.DUMMYFUNCTION("""COMPUTED_VALUE"""),17)</f>
        <v>17</v>
      </c>
      <c r="D23" s="38">
        <f ca="1">IFERROR(__xludf.DUMMYFUNCTION("""COMPUTED_VALUE"""),0.515151515151515)</f>
        <v>0.51515151515151503</v>
      </c>
      <c r="E23" s="37">
        <f ca="1">IFERROR(__xludf.DUMMYFUNCTION("""COMPUTED_VALUE"""),0)</f>
        <v>0</v>
      </c>
      <c r="F23" s="38" t="str">
        <f ca="1">IFERROR(__xludf.DUMMYFUNCTION("""COMPUTED_VALUE"""),"#DIV/0!")</f>
        <v>#DIV/0!</v>
      </c>
      <c r="G23" s="37">
        <f ca="1">IFERROR(__xludf.DUMMYFUNCTION("""COMPUTED_VALUE"""),0)</f>
        <v>0</v>
      </c>
      <c r="H23" s="38" t="str">
        <f ca="1">IFERROR(__xludf.DUMMYFUNCTION("""COMPUTED_VALUE"""),"#DIV/0!")</f>
        <v>#DIV/0!</v>
      </c>
      <c r="I23" s="38" t="str">
        <f ca="1">IFERROR(__xludf.DUMMYFUNCTION("""COMPUTED_VALUE"""),"#DIV/0!")</f>
        <v>#DIV/0!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.75" customHeight="1" x14ac:dyDescent="0.15">
      <c r="A24" s="31"/>
      <c r="B24" s="31" t="str">
        <f ca="1">IFERROR(__xludf.DUMMYFUNCTION("""COMPUTED_VALUE"""),"Level 4")</f>
        <v>Level 4</v>
      </c>
      <c r="C24" s="37">
        <f ca="1">IFERROR(__xludf.DUMMYFUNCTION("""COMPUTED_VALUE"""),0)</f>
        <v>0</v>
      </c>
      <c r="D24" s="38">
        <f ca="1">IFERROR(__xludf.DUMMYFUNCTION("""COMPUTED_VALUE"""),0)</f>
        <v>0</v>
      </c>
      <c r="E24" s="37">
        <f ca="1">IFERROR(__xludf.DUMMYFUNCTION("""COMPUTED_VALUE"""),0)</f>
        <v>0</v>
      </c>
      <c r="F24" s="38" t="str">
        <f ca="1">IFERROR(__xludf.DUMMYFUNCTION("""COMPUTED_VALUE"""),"#DIV/0!")</f>
        <v>#DIV/0!</v>
      </c>
      <c r="G24" s="37">
        <f ca="1">IFERROR(__xludf.DUMMYFUNCTION("""COMPUTED_VALUE"""),0)</f>
        <v>0</v>
      </c>
      <c r="H24" s="38" t="str">
        <f ca="1">IFERROR(__xludf.DUMMYFUNCTION("""COMPUTED_VALUE"""),"#DIV/0!")</f>
        <v>#DIV/0!</v>
      </c>
      <c r="I24" s="38" t="str">
        <f ca="1">IFERROR(__xludf.DUMMYFUNCTION("""COMPUTED_VALUE"""),"#DIV/0!")</f>
        <v>#DIV/0!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.75" customHeight="1" x14ac:dyDescent="0.15">
      <c r="A25" s="31"/>
      <c r="B25" s="31" t="str">
        <f ca="1">IFERROR(__xludf.DUMMYFUNCTION("""COMPUTED_VALUE"""),"Total:")</f>
        <v>Total:</v>
      </c>
      <c r="C25" s="37">
        <f ca="1">IFERROR(__xludf.DUMMYFUNCTION("""COMPUTED_VALUE"""),33)</f>
        <v>33</v>
      </c>
      <c r="D25" s="38">
        <f ca="1">IFERROR(__xludf.DUMMYFUNCTION("""COMPUTED_VALUE"""),1)</f>
        <v>1</v>
      </c>
      <c r="E25" s="37">
        <f ca="1">IFERROR(__xludf.DUMMYFUNCTION("""COMPUTED_VALUE"""),0)</f>
        <v>0</v>
      </c>
      <c r="F25" s="38" t="str">
        <f ca="1">IFERROR(__xludf.DUMMYFUNCTION("""COMPUTED_VALUE"""),"#DIV/0!")</f>
        <v>#DIV/0!</v>
      </c>
      <c r="G25" s="37">
        <f ca="1">IFERROR(__xludf.DUMMYFUNCTION("""COMPUTED_VALUE"""),0)</f>
        <v>0</v>
      </c>
      <c r="H25" s="38" t="str">
        <f ca="1">IFERROR(__xludf.DUMMYFUNCTION("""COMPUTED_VALUE"""),"#DIV/0!")</f>
        <v>#DIV/0!</v>
      </c>
      <c r="I25" s="39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 customHeight="1" x14ac:dyDescent="0.15">
      <c r="A26" s="32" t="s">
        <v>42</v>
      </c>
      <c r="B26" s="33" t="str">
        <f ca="1">IFERROR(__xludf.DUMMYFUNCTION("QUERY('4.N.1.6'!H5:O11)")," ")</f>
        <v xml:space="preserve"> </v>
      </c>
      <c r="C26" s="34" t="str">
        <f ca="1">IFERROR(__xludf.DUMMYFUNCTION("""COMPUTED_VALUE"""),"E1 Number of Students")</f>
        <v>E1 Number of Students</v>
      </c>
      <c r="D26" s="34" t="str">
        <f ca="1">IFERROR(__xludf.DUMMYFUNCTION("""COMPUTED_VALUE""")," Percentage")</f>
        <v xml:space="preserve"> Percentage</v>
      </c>
      <c r="E26" s="35" t="str">
        <f ca="1">IFERROR(__xludf.DUMMYFUNCTION("""COMPUTED_VALUE"""),"E2 Number of Students")</f>
        <v>E2 Number of Students</v>
      </c>
      <c r="F26" s="35" t="str">
        <f ca="1">IFERROR(__xludf.DUMMYFUNCTION("""COMPUTED_VALUE""")," Percentage")</f>
        <v xml:space="preserve"> Percentage</v>
      </c>
      <c r="G26" s="36" t="str">
        <f ca="1">IFERROR(__xludf.DUMMYFUNCTION("""COMPUTED_VALUE"""),"E3 Number of Students")</f>
        <v>E3 Number of Students</v>
      </c>
      <c r="H26" s="36" t="str">
        <f ca="1">IFERROR(__xludf.DUMMYFUNCTION("""COMPUTED_VALUE""")," Percentage")</f>
        <v xml:space="preserve"> Percentage</v>
      </c>
      <c r="I26" s="33" t="str">
        <f ca="1">IFERROR(__xludf.DUMMYFUNCTION("""COMPUTED_VALUE""")," Percent Growth")</f>
        <v xml:space="preserve"> Percent Growth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 customHeight="1" x14ac:dyDescent="0.15">
      <c r="A27" s="14" t="s">
        <v>43</v>
      </c>
      <c r="B27" s="31" t="str">
        <f ca="1">IFERROR(__xludf.DUMMYFUNCTION("""COMPUTED_VALUE"""),"Level 1")</f>
        <v>Level 1</v>
      </c>
      <c r="C27" s="37">
        <f ca="1">IFERROR(__xludf.DUMMYFUNCTION("""COMPUTED_VALUE"""),0)</f>
        <v>0</v>
      </c>
      <c r="D27" s="38" t="str">
        <f ca="1">IFERROR(__xludf.DUMMYFUNCTION("""COMPUTED_VALUE"""),"#DIV/0!")</f>
        <v>#DIV/0!</v>
      </c>
      <c r="E27" s="37">
        <f ca="1">IFERROR(__xludf.DUMMYFUNCTION("""COMPUTED_VALUE"""),0)</f>
        <v>0</v>
      </c>
      <c r="F27" s="38" t="str">
        <f ca="1">IFERROR(__xludf.DUMMYFUNCTION("""COMPUTED_VALUE"""),"#DIV/0!")</f>
        <v>#DIV/0!</v>
      </c>
      <c r="G27" s="37">
        <f ca="1">IFERROR(__xludf.DUMMYFUNCTION("""COMPUTED_VALUE"""),0)</f>
        <v>0</v>
      </c>
      <c r="H27" s="38" t="str">
        <f ca="1">IFERROR(__xludf.DUMMYFUNCTION("""COMPUTED_VALUE"""),"#DIV/0!")</f>
        <v>#DIV/0!</v>
      </c>
      <c r="I27" s="38" t="str">
        <f ca="1">IFERROR(__xludf.DUMMYFUNCTION("""COMPUTED_VALUE"""),"#DIV/0!")</f>
        <v>#DIV/0!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 customHeight="1" x14ac:dyDescent="0.15">
      <c r="A28" s="31"/>
      <c r="B28" s="31" t="str">
        <f ca="1">IFERROR(__xludf.DUMMYFUNCTION("""COMPUTED_VALUE"""),"Level 2")</f>
        <v>Level 2</v>
      </c>
      <c r="C28" s="37">
        <f ca="1">IFERROR(__xludf.DUMMYFUNCTION("""COMPUTED_VALUE"""),0)</f>
        <v>0</v>
      </c>
      <c r="D28" s="38" t="str">
        <f ca="1">IFERROR(__xludf.DUMMYFUNCTION("""COMPUTED_VALUE"""),"#DIV/0!")</f>
        <v>#DIV/0!</v>
      </c>
      <c r="E28" s="37">
        <f ca="1">IFERROR(__xludf.DUMMYFUNCTION("""COMPUTED_VALUE"""),0)</f>
        <v>0</v>
      </c>
      <c r="F28" s="38" t="str">
        <f ca="1">IFERROR(__xludf.DUMMYFUNCTION("""COMPUTED_VALUE"""),"#DIV/0!")</f>
        <v>#DIV/0!</v>
      </c>
      <c r="G28" s="37">
        <f ca="1">IFERROR(__xludf.DUMMYFUNCTION("""COMPUTED_VALUE"""),0)</f>
        <v>0</v>
      </c>
      <c r="H28" s="38" t="str">
        <f ca="1">IFERROR(__xludf.DUMMYFUNCTION("""COMPUTED_VALUE"""),"#DIV/0!")</f>
        <v>#DIV/0!</v>
      </c>
      <c r="I28" s="38" t="str">
        <f ca="1">IFERROR(__xludf.DUMMYFUNCTION("""COMPUTED_VALUE"""),"#DIV/0!")</f>
        <v>#DIV/0!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 customHeight="1" x14ac:dyDescent="0.15">
      <c r="A29" s="31"/>
      <c r="B29" s="31" t="str">
        <f ca="1">IFERROR(__xludf.DUMMYFUNCTION("""COMPUTED_VALUE"""),"Level 3")</f>
        <v>Level 3</v>
      </c>
      <c r="C29" s="37">
        <f ca="1">IFERROR(__xludf.DUMMYFUNCTION("""COMPUTED_VALUE"""),0)</f>
        <v>0</v>
      </c>
      <c r="D29" s="38" t="str">
        <f ca="1">IFERROR(__xludf.DUMMYFUNCTION("""COMPUTED_VALUE"""),"#DIV/0!")</f>
        <v>#DIV/0!</v>
      </c>
      <c r="E29" s="37">
        <f ca="1">IFERROR(__xludf.DUMMYFUNCTION("""COMPUTED_VALUE"""),0)</f>
        <v>0</v>
      </c>
      <c r="F29" s="38" t="str">
        <f ca="1">IFERROR(__xludf.DUMMYFUNCTION("""COMPUTED_VALUE"""),"#DIV/0!")</f>
        <v>#DIV/0!</v>
      </c>
      <c r="G29" s="37">
        <f ca="1">IFERROR(__xludf.DUMMYFUNCTION("""COMPUTED_VALUE"""),0)</f>
        <v>0</v>
      </c>
      <c r="H29" s="38" t="str">
        <f ca="1">IFERROR(__xludf.DUMMYFUNCTION("""COMPUTED_VALUE"""),"#DIV/0!")</f>
        <v>#DIV/0!</v>
      </c>
      <c r="I29" s="38" t="str">
        <f ca="1">IFERROR(__xludf.DUMMYFUNCTION("""COMPUTED_VALUE"""),"#DIV/0!")</f>
        <v>#DIV/0!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customHeight="1" x14ac:dyDescent="0.15">
      <c r="A30" s="31"/>
      <c r="B30" s="31" t="str">
        <f ca="1">IFERROR(__xludf.DUMMYFUNCTION("""COMPUTED_VALUE"""),"Level 4")</f>
        <v>Level 4</v>
      </c>
      <c r="C30" s="37">
        <f ca="1">IFERROR(__xludf.DUMMYFUNCTION("""COMPUTED_VALUE"""),0)</f>
        <v>0</v>
      </c>
      <c r="D30" s="38" t="str">
        <f ca="1">IFERROR(__xludf.DUMMYFUNCTION("""COMPUTED_VALUE"""),"#DIV/0!")</f>
        <v>#DIV/0!</v>
      </c>
      <c r="E30" s="37">
        <f ca="1">IFERROR(__xludf.DUMMYFUNCTION("""COMPUTED_VALUE"""),0)</f>
        <v>0</v>
      </c>
      <c r="F30" s="38" t="str">
        <f ca="1">IFERROR(__xludf.DUMMYFUNCTION("""COMPUTED_VALUE"""),"#DIV/0!")</f>
        <v>#DIV/0!</v>
      </c>
      <c r="G30" s="37">
        <f ca="1">IFERROR(__xludf.DUMMYFUNCTION("""COMPUTED_VALUE"""),0)</f>
        <v>0</v>
      </c>
      <c r="H30" s="38" t="str">
        <f ca="1">IFERROR(__xludf.DUMMYFUNCTION("""COMPUTED_VALUE"""),"#DIV/0!")</f>
        <v>#DIV/0!</v>
      </c>
      <c r="I30" s="38" t="str">
        <f ca="1">IFERROR(__xludf.DUMMYFUNCTION("""COMPUTED_VALUE"""),"#DIV/0!")</f>
        <v>#DIV/0!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customHeight="1" x14ac:dyDescent="0.15">
      <c r="A31" s="31"/>
      <c r="B31" s="31" t="str">
        <f ca="1">IFERROR(__xludf.DUMMYFUNCTION("""COMPUTED_VALUE"""),"Total:")</f>
        <v>Total:</v>
      </c>
      <c r="C31" s="37">
        <f ca="1">IFERROR(__xludf.DUMMYFUNCTION("""COMPUTED_VALUE"""),0)</f>
        <v>0</v>
      </c>
      <c r="D31" s="38" t="str">
        <f ca="1">IFERROR(__xludf.DUMMYFUNCTION("""COMPUTED_VALUE"""),"#DIV/0!")</f>
        <v>#DIV/0!</v>
      </c>
      <c r="E31" s="37">
        <f ca="1">IFERROR(__xludf.DUMMYFUNCTION("""COMPUTED_VALUE"""),0)</f>
        <v>0</v>
      </c>
      <c r="F31" s="38" t="str">
        <f ca="1">IFERROR(__xludf.DUMMYFUNCTION("""COMPUTED_VALUE"""),"#DIV/0!")</f>
        <v>#DIV/0!</v>
      </c>
      <c r="G31" s="37">
        <f ca="1">IFERROR(__xludf.DUMMYFUNCTION("""COMPUTED_VALUE"""),0)</f>
        <v>0</v>
      </c>
      <c r="H31" s="38" t="str">
        <f ca="1">IFERROR(__xludf.DUMMYFUNCTION("""COMPUTED_VALUE"""),"#DIV/0!")</f>
        <v>#DIV/0!</v>
      </c>
      <c r="I31" s="39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customHeight="1" x14ac:dyDescent="0.15">
      <c r="A32" s="32" t="s">
        <v>44</v>
      </c>
      <c r="B32" s="33" t="str">
        <f ca="1">IFERROR(__xludf.DUMMYFUNCTION("QUERY('4.N.2.1'!H5:O11)")," ")</f>
        <v xml:space="preserve"> </v>
      </c>
      <c r="C32" s="34" t="str">
        <f ca="1">IFERROR(__xludf.DUMMYFUNCTION("""COMPUTED_VALUE"""),"E1 Number of Students")</f>
        <v>E1 Number of Students</v>
      </c>
      <c r="D32" s="34" t="str">
        <f ca="1">IFERROR(__xludf.DUMMYFUNCTION("""COMPUTED_VALUE""")," Percentage")</f>
        <v xml:space="preserve"> Percentage</v>
      </c>
      <c r="E32" s="35" t="str">
        <f ca="1">IFERROR(__xludf.DUMMYFUNCTION("""COMPUTED_VALUE"""),"E2 Number of Students")</f>
        <v>E2 Number of Students</v>
      </c>
      <c r="F32" s="35" t="str">
        <f ca="1">IFERROR(__xludf.DUMMYFUNCTION("""COMPUTED_VALUE""")," Percentage")</f>
        <v xml:space="preserve"> Percentage</v>
      </c>
      <c r="G32" s="36" t="str">
        <f ca="1">IFERROR(__xludf.DUMMYFUNCTION("""COMPUTED_VALUE"""),"E3 Number of Students")</f>
        <v>E3 Number of Students</v>
      </c>
      <c r="H32" s="36" t="str">
        <f ca="1">IFERROR(__xludf.DUMMYFUNCTION("""COMPUTED_VALUE""")," Percentage")</f>
        <v xml:space="preserve"> Percentage</v>
      </c>
      <c r="I32" s="33" t="str">
        <f ca="1">IFERROR(__xludf.DUMMYFUNCTION("""COMPUTED_VALUE""")," Percent Growth")</f>
        <v xml:space="preserve"> Percent Growth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5.75" customHeight="1" x14ac:dyDescent="0.15">
      <c r="A33" s="14" t="s">
        <v>45</v>
      </c>
      <c r="B33" s="31" t="str">
        <f ca="1">IFERROR(__xludf.DUMMYFUNCTION("""COMPUTED_VALUE"""),"Level 1")</f>
        <v>Level 1</v>
      </c>
      <c r="C33" s="37">
        <f ca="1">IFERROR(__xludf.DUMMYFUNCTION("""COMPUTED_VALUE"""),0)</f>
        <v>0</v>
      </c>
      <c r="D33" s="38" t="str">
        <f ca="1">IFERROR(__xludf.DUMMYFUNCTION("""COMPUTED_VALUE"""),"#DIV/0!")</f>
        <v>#DIV/0!</v>
      </c>
      <c r="E33" s="37">
        <f ca="1">IFERROR(__xludf.DUMMYFUNCTION("""COMPUTED_VALUE"""),0)</f>
        <v>0</v>
      </c>
      <c r="F33" s="38" t="str">
        <f ca="1">IFERROR(__xludf.DUMMYFUNCTION("""COMPUTED_VALUE"""),"#DIV/0!")</f>
        <v>#DIV/0!</v>
      </c>
      <c r="G33" s="37">
        <f ca="1">IFERROR(__xludf.DUMMYFUNCTION("""COMPUTED_VALUE"""),0)</f>
        <v>0</v>
      </c>
      <c r="H33" s="38" t="str">
        <f ca="1">IFERROR(__xludf.DUMMYFUNCTION("""COMPUTED_VALUE"""),"#DIV/0!")</f>
        <v>#DIV/0!</v>
      </c>
      <c r="I33" s="38" t="str">
        <f ca="1">IFERROR(__xludf.DUMMYFUNCTION("""COMPUTED_VALUE"""),"#DIV/0!")</f>
        <v>#DIV/0!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5.75" customHeight="1" x14ac:dyDescent="0.15">
      <c r="A34" s="31"/>
      <c r="B34" s="31" t="str">
        <f ca="1">IFERROR(__xludf.DUMMYFUNCTION("""COMPUTED_VALUE"""),"Level 2")</f>
        <v>Level 2</v>
      </c>
      <c r="C34" s="37">
        <f ca="1">IFERROR(__xludf.DUMMYFUNCTION("""COMPUTED_VALUE"""),0)</f>
        <v>0</v>
      </c>
      <c r="D34" s="38" t="str">
        <f ca="1">IFERROR(__xludf.DUMMYFUNCTION("""COMPUTED_VALUE"""),"#DIV/0!")</f>
        <v>#DIV/0!</v>
      </c>
      <c r="E34" s="37">
        <f ca="1">IFERROR(__xludf.DUMMYFUNCTION("""COMPUTED_VALUE"""),0)</f>
        <v>0</v>
      </c>
      <c r="F34" s="38" t="str">
        <f ca="1">IFERROR(__xludf.DUMMYFUNCTION("""COMPUTED_VALUE"""),"#DIV/0!")</f>
        <v>#DIV/0!</v>
      </c>
      <c r="G34" s="37">
        <f ca="1">IFERROR(__xludf.DUMMYFUNCTION("""COMPUTED_VALUE"""),0)</f>
        <v>0</v>
      </c>
      <c r="H34" s="38" t="str">
        <f ca="1">IFERROR(__xludf.DUMMYFUNCTION("""COMPUTED_VALUE"""),"#DIV/0!")</f>
        <v>#DIV/0!</v>
      </c>
      <c r="I34" s="38" t="str">
        <f ca="1">IFERROR(__xludf.DUMMYFUNCTION("""COMPUTED_VALUE"""),"#DIV/0!")</f>
        <v>#DIV/0!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5.75" customHeight="1" x14ac:dyDescent="0.15">
      <c r="A35" s="31"/>
      <c r="B35" s="31" t="str">
        <f ca="1">IFERROR(__xludf.DUMMYFUNCTION("""COMPUTED_VALUE"""),"Level 3")</f>
        <v>Level 3</v>
      </c>
      <c r="C35" s="37">
        <f ca="1">IFERROR(__xludf.DUMMYFUNCTION("""COMPUTED_VALUE"""),0)</f>
        <v>0</v>
      </c>
      <c r="D35" s="38" t="str">
        <f ca="1">IFERROR(__xludf.DUMMYFUNCTION("""COMPUTED_VALUE"""),"#DIV/0!")</f>
        <v>#DIV/0!</v>
      </c>
      <c r="E35" s="37">
        <f ca="1">IFERROR(__xludf.DUMMYFUNCTION("""COMPUTED_VALUE"""),0)</f>
        <v>0</v>
      </c>
      <c r="F35" s="38" t="str">
        <f ca="1">IFERROR(__xludf.DUMMYFUNCTION("""COMPUTED_VALUE"""),"#DIV/0!")</f>
        <v>#DIV/0!</v>
      </c>
      <c r="G35" s="37">
        <f ca="1">IFERROR(__xludf.DUMMYFUNCTION("""COMPUTED_VALUE"""),0)</f>
        <v>0</v>
      </c>
      <c r="H35" s="38" t="str">
        <f ca="1">IFERROR(__xludf.DUMMYFUNCTION("""COMPUTED_VALUE"""),"#DIV/0!")</f>
        <v>#DIV/0!</v>
      </c>
      <c r="I35" s="38" t="str">
        <f ca="1">IFERROR(__xludf.DUMMYFUNCTION("""COMPUTED_VALUE"""),"#DIV/0!")</f>
        <v>#DIV/0!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.75" customHeight="1" x14ac:dyDescent="0.15">
      <c r="A36" s="31"/>
      <c r="B36" s="31" t="str">
        <f ca="1">IFERROR(__xludf.DUMMYFUNCTION("""COMPUTED_VALUE"""),"Level 4")</f>
        <v>Level 4</v>
      </c>
      <c r="C36" s="37">
        <f ca="1">IFERROR(__xludf.DUMMYFUNCTION("""COMPUTED_VALUE"""),0)</f>
        <v>0</v>
      </c>
      <c r="D36" s="38" t="str">
        <f ca="1">IFERROR(__xludf.DUMMYFUNCTION("""COMPUTED_VALUE"""),"#DIV/0!")</f>
        <v>#DIV/0!</v>
      </c>
      <c r="E36" s="37">
        <f ca="1">IFERROR(__xludf.DUMMYFUNCTION("""COMPUTED_VALUE"""),0)</f>
        <v>0</v>
      </c>
      <c r="F36" s="38" t="str">
        <f ca="1">IFERROR(__xludf.DUMMYFUNCTION("""COMPUTED_VALUE"""),"#DIV/0!")</f>
        <v>#DIV/0!</v>
      </c>
      <c r="G36" s="37">
        <f ca="1">IFERROR(__xludf.DUMMYFUNCTION("""COMPUTED_VALUE"""),0)</f>
        <v>0</v>
      </c>
      <c r="H36" s="38" t="str">
        <f ca="1">IFERROR(__xludf.DUMMYFUNCTION("""COMPUTED_VALUE"""),"#DIV/0!")</f>
        <v>#DIV/0!</v>
      </c>
      <c r="I36" s="38" t="str">
        <f ca="1">IFERROR(__xludf.DUMMYFUNCTION("""COMPUTED_VALUE"""),"#DIV/0!")</f>
        <v>#DIV/0!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customHeight="1" x14ac:dyDescent="0.15">
      <c r="A37" s="31"/>
      <c r="B37" s="31" t="str">
        <f ca="1">IFERROR(__xludf.DUMMYFUNCTION("""COMPUTED_VALUE"""),"Total:")</f>
        <v>Total:</v>
      </c>
      <c r="C37" s="37">
        <f ca="1">IFERROR(__xludf.DUMMYFUNCTION("""COMPUTED_VALUE"""),0)</f>
        <v>0</v>
      </c>
      <c r="D37" s="38" t="str">
        <f ca="1">IFERROR(__xludf.DUMMYFUNCTION("""COMPUTED_VALUE"""),"#DIV/0!")</f>
        <v>#DIV/0!</v>
      </c>
      <c r="E37" s="37">
        <f ca="1">IFERROR(__xludf.DUMMYFUNCTION("""COMPUTED_VALUE"""),0)</f>
        <v>0</v>
      </c>
      <c r="F37" s="38" t="str">
        <f ca="1">IFERROR(__xludf.DUMMYFUNCTION("""COMPUTED_VALUE"""),"#DIV/0!")</f>
        <v>#DIV/0!</v>
      </c>
      <c r="G37" s="37">
        <f ca="1">IFERROR(__xludf.DUMMYFUNCTION("""COMPUTED_VALUE"""),0)</f>
        <v>0</v>
      </c>
      <c r="H37" s="38" t="str">
        <f ca="1">IFERROR(__xludf.DUMMYFUNCTION("""COMPUTED_VALUE"""),"#DIV/0!")</f>
        <v>#DIV/0!</v>
      </c>
      <c r="I37" s="39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5.75" customHeight="1" x14ac:dyDescent="0.15">
      <c r="A38" s="32" t="s">
        <v>46</v>
      </c>
      <c r="B38" s="33" t="str">
        <f ca="1">IFERROR(__xludf.DUMMYFUNCTION("QUERY('4.N.2.2'!H5:O11)")," ")</f>
        <v xml:space="preserve"> </v>
      </c>
      <c r="C38" s="34" t="str">
        <f ca="1">IFERROR(__xludf.DUMMYFUNCTION("""COMPUTED_VALUE"""),"E1 Number of Students")</f>
        <v>E1 Number of Students</v>
      </c>
      <c r="D38" s="34" t="str">
        <f ca="1">IFERROR(__xludf.DUMMYFUNCTION("""COMPUTED_VALUE""")," Percentage")</f>
        <v xml:space="preserve"> Percentage</v>
      </c>
      <c r="E38" s="35" t="str">
        <f ca="1">IFERROR(__xludf.DUMMYFUNCTION("""COMPUTED_VALUE"""),"E2 Number of Students")</f>
        <v>E2 Number of Students</v>
      </c>
      <c r="F38" s="35" t="str">
        <f ca="1">IFERROR(__xludf.DUMMYFUNCTION("""COMPUTED_VALUE""")," Percentage")</f>
        <v xml:space="preserve"> Percentage</v>
      </c>
      <c r="G38" s="36" t="str">
        <f ca="1">IFERROR(__xludf.DUMMYFUNCTION("""COMPUTED_VALUE"""),"E3 Number of Students")</f>
        <v>E3 Number of Students</v>
      </c>
      <c r="H38" s="36" t="str">
        <f ca="1">IFERROR(__xludf.DUMMYFUNCTION("""COMPUTED_VALUE""")," Percentage")</f>
        <v xml:space="preserve"> Percentage</v>
      </c>
      <c r="I38" s="33" t="str">
        <f ca="1">IFERROR(__xludf.DUMMYFUNCTION("""COMPUTED_VALUE""")," Percent Growth")</f>
        <v xml:space="preserve"> Percent Growth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5.75" customHeight="1" x14ac:dyDescent="0.15">
      <c r="A39" s="40" t="s">
        <v>47</v>
      </c>
      <c r="B39" s="31" t="str">
        <f ca="1">IFERROR(__xludf.DUMMYFUNCTION("""COMPUTED_VALUE"""),"Level 1")</f>
        <v>Level 1</v>
      </c>
      <c r="C39" s="37">
        <f ca="1">IFERROR(__xludf.DUMMYFUNCTION("""COMPUTED_VALUE"""),0)</f>
        <v>0</v>
      </c>
      <c r="D39" s="38" t="str">
        <f ca="1">IFERROR(__xludf.DUMMYFUNCTION("""COMPUTED_VALUE"""),"#DIV/0!")</f>
        <v>#DIV/0!</v>
      </c>
      <c r="E39" s="37">
        <f ca="1">IFERROR(__xludf.DUMMYFUNCTION("""COMPUTED_VALUE"""),0)</f>
        <v>0</v>
      </c>
      <c r="F39" s="38" t="str">
        <f ca="1">IFERROR(__xludf.DUMMYFUNCTION("""COMPUTED_VALUE"""),"#DIV/0!")</f>
        <v>#DIV/0!</v>
      </c>
      <c r="G39" s="37">
        <f ca="1">IFERROR(__xludf.DUMMYFUNCTION("""COMPUTED_VALUE"""),0)</f>
        <v>0</v>
      </c>
      <c r="H39" s="38" t="str">
        <f ca="1">IFERROR(__xludf.DUMMYFUNCTION("""COMPUTED_VALUE"""),"#DIV/0!")</f>
        <v>#DIV/0!</v>
      </c>
      <c r="I39" s="38" t="str">
        <f ca="1">IFERROR(__xludf.DUMMYFUNCTION("""COMPUTED_VALUE"""),"#DIV/0!")</f>
        <v>#DIV/0!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5.75" customHeight="1" x14ac:dyDescent="0.15">
      <c r="A40" s="31"/>
      <c r="B40" s="31" t="str">
        <f ca="1">IFERROR(__xludf.DUMMYFUNCTION("""COMPUTED_VALUE"""),"Level 2")</f>
        <v>Level 2</v>
      </c>
      <c r="C40" s="37">
        <f ca="1">IFERROR(__xludf.DUMMYFUNCTION("""COMPUTED_VALUE"""),0)</f>
        <v>0</v>
      </c>
      <c r="D40" s="38" t="str">
        <f ca="1">IFERROR(__xludf.DUMMYFUNCTION("""COMPUTED_VALUE"""),"#DIV/0!")</f>
        <v>#DIV/0!</v>
      </c>
      <c r="E40" s="37">
        <f ca="1">IFERROR(__xludf.DUMMYFUNCTION("""COMPUTED_VALUE"""),0)</f>
        <v>0</v>
      </c>
      <c r="F40" s="38" t="str">
        <f ca="1">IFERROR(__xludf.DUMMYFUNCTION("""COMPUTED_VALUE"""),"#DIV/0!")</f>
        <v>#DIV/0!</v>
      </c>
      <c r="G40" s="37">
        <f ca="1">IFERROR(__xludf.DUMMYFUNCTION("""COMPUTED_VALUE"""),0)</f>
        <v>0</v>
      </c>
      <c r="H40" s="38" t="str">
        <f ca="1">IFERROR(__xludf.DUMMYFUNCTION("""COMPUTED_VALUE"""),"#DIV/0!")</f>
        <v>#DIV/0!</v>
      </c>
      <c r="I40" s="38" t="str">
        <f ca="1">IFERROR(__xludf.DUMMYFUNCTION("""COMPUTED_VALUE"""),"#DIV/0!")</f>
        <v>#DIV/0!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5.75" customHeight="1" x14ac:dyDescent="0.15">
      <c r="A41" s="31"/>
      <c r="B41" s="31" t="str">
        <f ca="1">IFERROR(__xludf.DUMMYFUNCTION("""COMPUTED_VALUE"""),"Level 3")</f>
        <v>Level 3</v>
      </c>
      <c r="C41" s="37">
        <f ca="1">IFERROR(__xludf.DUMMYFUNCTION("""COMPUTED_VALUE"""),0)</f>
        <v>0</v>
      </c>
      <c r="D41" s="38" t="str">
        <f ca="1">IFERROR(__xludf.DUMMYFUNCTION("""COMPUTED_VALUE"""),"#DIV/0!")</f>
        <v>#DIV/0!</v>
      </c>
      <c r="E41" s="37">
        <f ca="1">IFERROR(__xludf.DUMMYFUNCTION("""COMPUTED_VALUE"""),0)</f>
        <v>0</v>
      </c>
      <c r="F41" s="38" t="str">
        <f ca="1">IFERROR(__xludf.DUMMYFUNCTION("""COMPUTED_VALUE"""),"#DIV/0!")</f>
        <v>#DIV/0!</v>
      </c>
      <c r="G41" s="37">
        <f ca="1">IFERROR(__xludf.DUMMYFUNCTION("""COMPUTED_VALUE"""),0)</f>
        <v>0</v>
      </c>
      <c r="H41" s="38" t="str">
        <f ca="1">IFERROR(__xludf.DUMMYFUNCTION("""COMPUTED_VALUE"""),"#DIV/0!")</f>
        <v>#DIV/0!</v>
      </c>
      <c r="I41" s="38" t="str">
        <f ca="1">IFERROR(__xludf.DUMMYFUNCTION("""COMPUTED_VALUE"""),"#DIV/0!")</f>
        <v>#DIV/0!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 x14ac:dyDescent="0.15">
      <c r="A42" s="31"/>
      <c r="B42" s="31" t="str">
        <f ca="1">IFERROR(__xludf.DUMMYFUNCTION("""COMPUTED_VALUE"""),"Level 4")</f>
        <v>Level 4</v>
      </c>
      <c r="C42" s="37">
        <f ca="1">IFERROR(__xludf.DUMMYFUNCTION("""COMPUTED_VALUE"""),0)</f>
        <v>0</v>
      </c>
      <c r="D42" s="38" t="str">
        <f ca="1">IFERROR(__xludf.DUMMYFUNCTION("""COMPUTED_VALUE"""),"#DIV/0!")</f>
        <v>#DIV/0!</v>
      </c>
      <c r="E42" s="37">
        <f ca="1">IFERROR(__xludf.DUMMYFUNCTION("""COMPUTED_VALUE"""),0)</f>
        <v>0</v>
      </c>
      <c r="F42" s="38" t="str">
        <f ca="1">IFERROR(__xludf.DUMMYFUNCTION("""COMPUTED_VALUE"""),"#DIV/0!")</f>
        <v>#DIV/0!</v>
      </c>
      <c r="G42" s="37">
        <f ca="1">IFERROR(__xludf.DUMMYFUNCTION("""COMPUTED_VALUE"""),0)</f>
        <v>0</v>
      </c>
      <c r="H42" s="38" t="str">
        <f ca="1">IFERROR(__xludf.DUMMYFUNCTION("""COMPUTED_VALUE"""),"#DIV/0!")</f>
        <v>#DIV/0!</v>
      </c>
      <c r="I42" s="38" t="str">
        <f ca="1">IFERROR(__xludf.DUMMYFUNCTION("""COMPUTED_VALUE"""),"#DIV/0!")</f>
        <v>#DIV/0!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5.75" customHeight="1" x14ac:dyDescent="0.15">
      <c r="A43" s="31"/>
      <c r="B43" s="31" t="str">
        <f ca="1">IFERROR(__xludf.DUMMYFUNCTION("""COMPUTED_VALUE"""),"Total:")</f>
        <v>Total:</v>
      </c>
      <c r="C43" s="37">
        <f ca="1">IFERROR(__xludf.DUMMYFUNCTION("""COMPUTED_VALUE"""),0)</f>
        <v>0</v>
      </c>
      <c r="D43" s="38" t="str">
        <f ca="1">IFERROR(__xludf.DUMMYFUNCTION("""COMPUTED_VALUE"""),"#DIV/0!")</f>
        <v>#DIV/0!</v>
      </c>
      <c r="E43" s="37">
        <f ca="1">IFERROR(__xludf.DUMMYFUNCTION("""COMPUTED_VALUE"""),0)</f>
        <v>0</v>
      </c>
      <c r="F43" s="38" t="str">
        <f ca="1">IFERROR(__xludf.DUMMYFUNCTION("""COMPUTED_VALUE"""),"#DIV/0!")</f>
        <v>#DIV/0!</v>
      </c>
      <c r="G43" s="37">
        <f ca="1">IFERROR(__xludf.DUMMYFUNCTION("""COMPUTED_VALUE"""),0)</f>
        <v>0</v>
      </c>
      <c r="H43" s="38" t="str">
        <f ca="1">IFERROR(__xludf.DUMMYFUNCTION("""COMPUTED_VALUE"""),"#DIV/0!")</f>
        <v>#DIV/0!</v>
      </c>
      <c r="I43" s="39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5.75" customHeight="1" x14ac:dyDescent="0.15">
      <c r="A44" s="32" t="s">
        <v>48</v>
      </c>
      <c r="B44" s="33" t="str">
        <f ca="1">IFERROR(__xludf.DUMMYFUNCTION("QUERY('4.N.2.7'!H5:O11)")," ")</f>
        <v xml:space="preserve"> </v>
      </c>
      <c r="C44" s="34" t="str">
        <f ca="1">IFERROR(__xludf.DUMMYFUNCTION("""COMPUTED_VALUE"""),"E1 Number of Students")</f>
        <v>E1 Number of Students</v>
      </c>
      <c r="D44" s="34" t="str">
        <f ca="1">IFERROR(__xludf.DUMMYFUNCTION("""COMPUTED_VALUE""")," Percentage")</f>
        <v xml:space="preserve"> Percentage</v>
      </c>
      <c r="E44" s="35" t="str">
        <f ca="1">IFERROR(__xludf.DUMMYFUNCTION("""COMPUTED_VALUE"""),"E2 Number of Students")</f>
        <v>E2 Number of Students</v>
      </c>
      <c r="F44" s="35" t="str">
        <f ca="1">IFERROR(__xludf.DUMMYFUNCTION("""COMPUTED_VALUE""")," Percentage")</f>
        <v xml:space="preserve"> Percentage</v>
      </c>
      <c r="G44" s="41" t="str">
        <f ca="1">IFERROR(__xludf.DUMMYFUNCTION("""COMPUTED_VALUE"""),"E3 Number of Students")</f>
        <v>E3 Number of Students</v>
      </c>
      <c r="H44" s="41" t="str">
        <f ca="1">IFERROR(__xludf.DUMMYFUNCTION("""COMPUTED_VALUE""")," Percentage")</f>
        <v xml:space="preserve"> Percentage</v>
      </c>
      <c r="I44" s="33" t="str">
        <f ca="1">IFERROR(__xludf.DUMMYFUNCTION("""COMPUTED_VALUE""")," Percent Growth")</f>
        <v xml:space="preserve"> Percent Growth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5.75" customHeight="1" x14ac:dyDescent="0.15">
      <c r="A45" s="14" t="s">
        <v>49</v>
      </c>
      <c r="B45" s="31" t="str">
        <f ca="1">IFERROR(__xludf.DUMMYFUNCTION("""COMPUTED_VALUE"""),"Level 1")</f>
        <v>Level 1</v>
      </c>
      <c r="C45" s="37">
        <f ca="1">IFERROR(__xludf.DUMMYFUNCTION("""COMPUTED_VALUE"""),0)</f>
        <v>0</v>
      </c>
      <c r="D45" s="38" t="str">
        <f ca="1">IFERROR(__xludf.DUMMYFUNCTION("""COMPUTED_VALUE"""),"#DIV/0!")</f>
        <v>#DIV/0!</v>
      </c>
      <c r="E45" s="37">
        <f ca="1">IFERROR(__xludf.DUMMYFUNCTION("""COMPUTED_VALUE"""),0)</f>
        <v>0</v>
      </c>
      <c r="F45" s="38" t="str">
        <f ca="1">IFERROR(__xludf.DUMMYFUNCTION("""COMPUTED_VALUE"""),"#DIV/0!")</f>
        <v>#DIV/0!</v>
      </c>
      <c r="G45" s="37">
        <f ca="1">IFERROR(__xludf.DUMMYFUNCTION("""COMPUTED_VALUE"""),0)</f>
        <v>0</v>
      </c>
      <c r="H45" s="31" t="str">
        <f ca="1">IFERROR(__xludf.DUMMYFUNCTION("""COMPUTED_VALUE"""),"#DIV/0!")</f>
        <v>#DIV/0!</v>
      </c>
      <c r="I45" s="31" t="str">
        <f ca="1">IFERROR(__xludf.DUMMYFUNCTION("""COMPUTED_VALUE"""),"#DIV/0!")</f>
        <v>#DIV/0!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.75" customHeight="1" x14ac:dyDescent="0.15">
      <c r="A46" s="31"/>
      <c r="B46" s="31" t="str">
        <f ca="1">IFERROR(__xludf.DUMMYFUNCTION("""COMPUTED_VALUE"""),"Level 2")</f>
        <v>Level 2</v>
      </c>
      <c r="C46" s="37">
        <f ca="1">IFERROR(__xludf.DUMMYFUNCTION("""COMPUTED_VALUE"""),0)</f>
        <v>0</v>
      </c>
      <c r="D46" s="38" t="str">
        <f ca="1">IFERROR(__xludf.DUMMYFUNCTION("""COMPUTED_VALUE"""),"#DIV/0!")</f>
        <v>#DIV/0!</v>
      </c>
      <c r="E46" s="37">
        <f ca="1">IFERROR(__xludf.DUMMYFUNCTION("""COMPUTED_VALUE"""),0)</f>
        <v>0</v>
      </c>
      <c r="F46" s="38" t="str">
        <f ca="1">IFERROR(__xludf.DUMMYFUNCTION("""COMPUTED_VALUE"""),"#DIV/0!")</f>
        <v>#DIV/0!</v>
      </c>
      <c r="G46" s="37">
        <f ca="1">IFERROR(__xludf.DUMMYFUNCTION("""COMPUTED_VALUE"""),0)</f>
        <v>0</v>
      </c>
      <c r="H46" s="31" t="str">
        <f ca="1">IFERROR(__xludf.DUMMYFUNCTION("""COMPUTED_VALUE"""),"#DIV/0!")</f>
        <v>#DIV/0!</v>
      </c>
      <c r="I46" s="31" t="str">
        <f ca="1">IFERROR(__xludf.DUMMYFUNCTION("""COMPUTED_VALUE"""),"#DIV/0!")</f>
        <v>#DIV/0!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 x14ac:dyDescent="0.15">
      <c r="A47" s="31"/>
      <c r="B47" s="31" t="str">
        <f ca="1">IFERROR(__xludf.DUMMYFUNCTION("""COMPUTED_VALUE"""),"Level 3")</f>
        <v>Level 3</v>
      </c>
      <c r="C47" s="37">
        <f ca="1">IFERROR(__xludf.DUMMYFUNCTION("""COMPUTED_VALUE"""),0)</f>
        <v>0</v>
      </c>
      <c r="D47" s="38" t="str">
        <f ca="1">IFERROR(__xludf.DUMMYFUNCTION("""COMPUTED_VALUE"""),"#DIV/0!")</f>
        <v>#DIV/0!</v>
      </c>
      <c r="E47" s="37">
        <f ca="1">IFERROR(__xludf.DUMMYFUNCTION("""COMPUTED_VALUE"""),0)</f>
        <v>0</v>
      </c>
      <c r="F47" s="38" t="str">
        <f ca="1">IFERROR(__xludf.DUMMYFUNCTION("""COMPUTED_VALUE"""),"#DIV/0!")</f>
        <v>#DIV/0!</v>
      </c>
      <c r="G47" s="37">
        <f ca="1">IFERROR(__xludf.DUMMYFUNCTION("""COMPUTED_VALUE"""),0)</f>
        <v>0</v>
      </c>
      <c r="H47" s="31" t="str">
        <f ca="1">IFERROR(__xludf.DUMMYFUNCTION("""COMPUTED_VALUE"""),"#DIV/0!")</f>
        <v>#DIV/0!</v>
      </c>
      <c r="I47" s="31" t="str">
        <f ca="1">IFERROR(__xludf.DUMMYFUNCTION("""COMPUTED_VALUE"""),"#DIV/0!")</f>
        <v>#DIV/0!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 x14ac:dyDescent="0.15">
      <c r="A48" s="31"/>
      <c r="B48" s="31" t="str">
        <f ca="1">IFERROR(__xludf.DUMMYFUNCTION("""COMPUTED_VALUE"""),"Level 4")</f>
        <v>Level 4</v>
      </c>
      <c r="C48" s="37">
        <f ca="1">IFERROR(__xludf.DUMMYFUNCTION("""COMPUTED_VALUE"""),0)</f>
        <v>0</v>
      </c>
      <c r="D48" s="38" t="str">
        <f ca="1">IFERROR(__xludf.DUMMYFUNCTION("""COMPUTED_VALUE"""),"#DIV/0!")</f>
        <v>#DIV/0!</v>
      </c>
      <c r="E48" s="37">
        <f ca="1">IFERROR(__xludf.DUMMYFUNCTION("""COMPUTED_VALUE"""),0)</f>
        <v>0</v>
      </c>
      <c r="F48" s="38" t="str">
        <f ca="1">IFERROR(__xludf.DUMMYFUNCTION("""COMPUTED_VALUE"""),"#DIV/0!")</f>
        <v>#DIV/0!</v>
      </c>
      <c r="G48" s="37">
        <f ca="1">IFERROR(__xludf.DUMMYFUNCTION("""COMPUTED_VALUE"""),0)</f>
        <v>0</v>
      </c>
      <c r="H48" s="31" t="str">
        <f ca="1">IFERROR(__xludf.DUMMYFUNCTION("""COMPUTED_VALUE"""),"#DIV/0!")</f>
        <v>#DIV/0!</v>
      </c>
      <c r="I48" s="31" t="str">
        <f ca="1">IFERROR(__xludf.DUMMYFUNCTION("""COMPUTED_VALUE"""),"#DIV/0!")</f>
        <v>#DIV/0!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15">
      <c r="A49" s="31"/>
      <c r="B49" s="31" t="str">
        <f ca="1">IFERROR(__xludf.DUMMYFUNCTION("""COMPUTED_VALUE"""),"Total:")</f>
        <v>Total:</v>
      </c>
      <c r="C49" s="37">
        <f ca="1">IFERROR(__xludf.DUMMYFUNCTION("""COMPUTED_VALUE"""),0)</f>
        <v>0</v>
      </c>
      <c r="D49" s="38" t="str">
        <f ca="1">IFERROR(__xludf.DUMMYFUNCTION("""COMPUTED_VALUE"""),"#DIV/0!")</f>
        <v>#DIV/0!</v>
      </c>
      <c r="E49" s="37">
        <f ca="1">IFERROR(__xludf.DUMMYFUNCTION("""COMPUTED_VALUE"""),0)</f>
        <v>0</v>
      </c>
      <c r="F49" s="38" t="str">
        <f ca="1">IFERROR(__xludf.DUMMYFUNCTION("""COMPUTED_VALUE"""),"#DIV/0!")</f>
        <v>#DIV/0!</v>
      </c>
      <c r="G49" s="37">
        <f ca="1">IFERROR(__xludf.DUMMYFUNCTION("""COMPUTED_VALUE"""),0)</f>
        <v>0</v>
      </c>
      <c r="H49" s="31" t="str">
        <f ca="1">IFERROR(__xludf.DUMMYFUNCTION("""COMPUTED_VALUE"""),"#DIV/0!")</f>
        <v>#DIV/0!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15">
      <c r="A50" s="32" t="s">
        <v>50</v>
      </c>
      <c r="B50" s="33" t="str">
        <f ca="1">IFERROR(__xludf.DUMMYFUNCTION("QUERY('4.N.2.4'!H5:O11)")," ")</f>
        <v xml:space="preserve"> </v>
      </c>
      <c r="C50" s="34" t="str">
        <f ca="1">IFERROR(__xludf.DUMMYFUNCTION("""COMPUTED_VALUE"""),"E1 Number of Students")</f>
        <v>E1 Number of Students</v>
      </c>
      <c r="D50" s="34" t="str">
        <f ca="1">IFERROR(__xludf.DUMMYFUNCTION("""COMPUTED_VALUE""")," Percentage")</f>
        <v xml:space="preserve"> Percentage</v>
      </c>
      <c r="E50" s="35" t="str">
        <f ca="1">IFERROR(__xludf.DUMMYFUNCTION("""COMPUTED_VALUE"""),"E2 Number of Students")</f>
        <v>E2 Number of Students</v>
      </c>
      <c r="F50" s="35" t="str">
        <f ca="1">IFERROR(__xludf.DUMMYFUNCTION("""COMPUTED_VALUE""")," Percentage")</f>
        <v xml:space="preserve"> Percentage</v>
      </c>
      <c r="G50" s="36" t="str">
        <f ca="1">IFERROR(__xludf.DUMMYFUNCTION("""COMPUTED_VALUE"""),"E3 Number of Students")</f>
        <v>E3 Number of Students</v>
      </c>
      <c r="H50" s="36" t="str">
        <f ca="1">IFERROR(__xludf.DUMMYFUNCTION("""COMPUTED_VALUE""")," Percentage")</f>
        <v xml:space="preserve"> Percentage</v>
      </c>
      <c r="I50" s="33" t="str">
        <f ca="1">IFERROR(__xludf.DUMMYFUNCTION("""COMPUTED_VALUE""")," Percent Growth")</f>
        <v xml:space="preserve"> Percent Growth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8" x14ac:dyDescent="0.15">
      <c r="A51" s="40" t="s">
        <v>51</v>
      </c>
      <c r="B51" s="31" t="str">
        <f ca="1">IFERROR(__xludf.DUMMYFUNCTION("""COMPUTED_VALUE"""),"Level 1")</f>
        <v>Level 1</v>
      </c>
      <c r="C51" s="37">
        <f ca="1">IFERROR(__xludf.DUMMYFUNCTION("""COMPUTED_VALUE"""),0)</f>
        <v>0</v>
      </c>
      <c r="D51" s="38" t="str">
        <f ca="1">IFERROR(__xludf.DUMMYFUNCTION("""COMPUTED_VALUE"""),"#DIV/0!")</f>
        <v>#DIV/0!</v>
      </c>
      <c r="E51" s="37">
        <f ca="1">IFERROR(__xludf.DUMMYFUNCTION("""COMPUTED_VALUE"""),0)</f>
        <v>0</v>
      </c>
      <c r="F51" s="31" t="str">
        <f ca="1">IFERROR(__xludf.DUMMYFUNCTION("""COMPUTED_VALUE"""),"#DIV/0!")</f>
        <v>#DIV/0!</v>
      </c>
      <c r="G51" s="37">
        <f ca="1">IFERROR(__xludf.DUMMYFUNCTION("""COMPUTED_VALUE"""),0)</f>
        <v>0</v>
      </c>
      <c r="H51" s="31" t="str">
        <f ca="1">IFERROR(__xludf.DUMMYFUNCTION("""COMPUTED_VALUE"""),"#DIV/0!")</f>
        <v>#DIV/0!</v>
      </c>
      <c r="I51" s="31" t="str">
        <f ca="1">IFERROR(__xludf.DUMMYFUNCTION("""COMPUTED_VALUE"""),"#DIV/0!")</f>
        <v>#DIV/0!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3" x14ac:dyDescent="0.15">
      <c r="A52" s="31"/>
      <c r="B52" s="31" t="str">
        <f ca="1">IFERROR(__xludf.DUMMYFUNCTION("""COMPUTED_VALUE"""),"Level 2")</f>
        <v>Level 2</v>
      </c>
      <c r="C52" s="37">
        <f ca="1">IFERROR(__xludf.DUMMYFUNCTION("""COMPUTED_VALUE"""),0)</f>
        <v>0</v>
      </c>
      <c r="D52" s="38" t="str">
        <f ca="1">IFERROR(__xludf.DUMMYFUNCTION("""COMPUTED_VALUE"""),"#DIV/0!")</f>
        <v>#DIV/0!</v>
      </c>
      <c r="E52" s="37">
        <f ca="1">IFERROR(__xludf.DUMMYFUNCTION("""COMPUTED_VALUE"""),0)</f>
        <v>0</v>
      </c>
      <c r="F52" s="31" t="str">
        <f ca="1">IFERROR(__xludf.DUMMYFUNCTION("""COMPUTED_VALUE"""),"#DIV/0!")</f>
        <v>#DIV/0!</v>
      </c>
      <c r="G52" s="37">
        <f ca="1">IFERROR(__xludf.DUMMYFUNCTION("""COMPUTED_VALUE"""),0)</f>
        <v>0</v>
      </c>
      <c r="H52" s="31" t="str">
        <f ca="1">IFERROR(__xludf.DUMMYFUNCTION("""COMPUTED_VALUE"""),"#DIV/0!")</f>
        <v>#DIV/0!</v>
      </c>
      <c r="I52" s="31" t="str">
        <f ca="1">IFERROR(__xludf.DUMMYFUNCTION("""COMPUTED_VALUE"""),"#DIV/0!")</f>
        <v>#DIV/0!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3" x14ac:dyDescent="0.15">
      <c r="A53" s="31"/>
      <c r="B53" s="31" t="str">
        <f ca="1">IFERROR(__xludf.DUMMYFUNCTION("""COMPUTED_VALUE"""),"Level 3")</f>
        <v>Level 3</v>
      </c>
      <c r="C53" s="37">
        <f ca="1">IFERROR(__xludf.DUMMYFUNCTION("""COMPUTED_VALUE"""),0)</f>
        <v>0</v>
      </c>
      <c r="D53" s="38" t="str">
        <f ca="1">IFERROR(__xludf.DUMMYFUNCTION("""COMPUTED_VALUE"""),"#DIV/0!")</f>
        <v>#DIV/0!</v>
      </c>
      <c r="E53" s="37">
        <f ca="1">IFERROR(__xludf.DUMMYFUNCTION("""COMPUTED_VALUE"""),0)</f>
        <v>0</v>
      </c>
      <c r="F53" s="31" t="str">
        <f ca="1">IFERROR(__xludf.DUMMYFUNCTION("""COMPUTED_VALUE"""),"#DIV/0!")</f>
        <v>#DIV/0!</v>
      </c>
      <c r="G53" s="37">
        <f ca="1">IFERROR(__xludf.DUMMYFUNCTION("""COMPUTED_VALUE"""),0)</f>
        <v>0</v>
      </c>
      <c r="H53" s="31" t="str">
        <f ca="1">IFERROR(__xludf.DUMMYFUNCTION("""COMPUTED_VALUE"""),"#DIV/0!")</f>
        <v>#DIV/0!</v>
      </c>
      <c r="I53" s="31" t="str">
        <f ca="1">IFERROR(__xludf.DUMMYFUNCTION("""COMPUTED_VALUE"""),"#DIV/0!")</f>
        <v>#DIV/0!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3" x14ac:dyDescent="0.15">
      <c r="A54" s="31"/>
      <c r="B54" s="31" t="str">
        <f ca="1">IFERROR(__xludf.DUMMYFUNCTION("""COMPUTED_VALUE"""),"Level 4")</f>
        <v>Level 4</v>
      </c>
      <c r="C54" s="37">
        <f ca="1">IFERROR(__xludf.DUMMYFUNCTION("""COMPUTED_VALUE"""),0)</f>
        <v>0</v>
      </c>
      <c r="D54" s="38" t="str">
        <f ca="1">IFERROR(__xludf.DUMMYFUNCTION("""COMPUTED_VALUE"""),"#DIV/0!")</f>
        <v>#DIV/0!</v>
      </c>
      <c r="E54" s="37">
        <f ca="1">IFERROR(__xludf.DUMMYFUNCTION("""COMPUTED_VALUE"""),0)</f>
        <v>0</v>
      </c>
      <c r="F54" s="31" t="str">
        <f ca="1">IFERROR(__xludf.DUMMYFUNCTION("""COMPUTED_VALUE"""),"#DIV/0!")</f>
        <v>#DIV/0!</v>
      </c>
      <c r="G54" s="37">
        <f ca="1">IFERROR(__xludf.DUMMYFUNCTION("""COMPUTED_VALUE"""),0)</f>
        <v>0</v>
      </c>
      <c r="H54" s="31" t="str">
        <f ca="1">IFERROR(__xludf.DUMMYFUNCTION("""COMPUTED_VALUE"""),"#DIV/0!")</f>
        <v>#DIV/0!</v>
      </c>
      <c r="I54" s="31" t="str">
        <f ca="1">IFERROR(__xludf.DUMMYFUNCTION("""COMPUTED_VALUE"""),"#DIV/0!")</f>
        <v>#DIV/0!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3" x14ac:dyDescent="0.15">
      <c r="A55" s="31"/>
      <c r="B55" s="31" t="str">
        <f ca="1">IFERROR(__xludf.DUMMYFUNCTION("""COMPUTED_VALUE"""),"Total:")</f>
        <v>Total:</v>
      </c>
      <c r="C55" s="37">
        <f ca="1">IFERROR(__xludf.DUMMYFUNCTION("""COMPUTED_VALUE"""),0)</f>
        <v>0</v>
      </c>
      <c r="D55" s="38" t="str">
        <f ca="1">IFERROR(__xludf.DUMMYFUNCTION("""COMPUTED_VALUE"""),"#DIV/0!")</f>
        <v>#DIV/0!</v>
      </c>
      <c r="E55" s="37">
        <f ca="1">IFERROR(__xludf.DUMMYFUNCTION("""COMPUTED_VALUE"""),0)</f>
        <v>0</v>
      </c>
      <c r="F55" s="31" t="str">
        <f ca="1">IFERROR(__xludf.DUMMYFUNCTION("""COMPUTED_VALUE"""),"#DIV/0!")</f>
        <v>#DIV/0!</v>
      </c>
      <c r="G55" s="37">
        <f ca="1">IFERROR(__xludf.DUMMYFUNCTION("""COMPUTED_VALUE"""),0)</f>
        <v>0</v>
      </c>
      <c r="H55" s="31" t="str">
        <f ca="1">IFERROR(__xludf.DUMMYFUNCTION("""COMPUTED_VALUE"""),"#DIV/0!")</f>
        <v>#DIV/0!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3" x14ac:dyDescent="0.15">
      <c r="A56" s="42" t="s">
        <v>52</v>
      </c>
      <c r="B56" s="33" t="str">
        <f ca="1">IFERROR(__xludf.DUMMYFUNCTION("QUERY('4.GM.1.2'!H5:O11)")," ")</f>
        <v xml:space="preserve"> </v>
      </c>
      <c r="C56" s="34" t="str">
        <f ca="1">IFERROR(__xludf.DUMMYFUNCTION("""COMPUTED_VALUE"""),"E1 Number of Students")</f>
        <v>E1 Number of Students</v>
      </c>
      <c r="D56" s="34" t="str">
        <f ca="1">IFERROR(__xludf.DUMMYFUNCTION("""COMPUTED_VALUE""")," Percentage")</f>
        <v xml:space="preserve"> Percentage</v>
      </c>
      <c r="E56" s="35" t="str">
        <f ca="1">IFERROR(__xludf.DUMMYFUNCTION("""COMPUTED_VALUE"""),"E2 Number of Students")</f>
        <v>E2 Number of Students</v>
      </c>
      <c r="F56" s="35" t="str">
        <f ca="1">IFERROR(__xludf.DUMMYFUNCTION("""COMPUTED_VALUE""")," Percentage")</f>
        <v xml:space="preserve"> Percentage</v>
      </c>
      <c r="G56" s="36" t="str">
        <f ca="1">IFERROR(__xludf.DUMMYFUNCTION("""COMPUTED_VALUE"""),"E3 Number of Students")</f>
        <v>E3 Number of Students</v>
      </c>
      <c r="H56" s="36" t="str">
        <f ca="1">IFERROR(__xludf.DUMMYFUNCTION("""COMPUTED_VALUE""")," Percentage")</f>
        <v xml:space="preserve"> Percentage</v>
      </c>
      <c r="I56" s="33" t="str">
        <f ca="1">IFERROR(__xludf.DUMMYFUNCTION("""COMPUTED_VALUE""")," Percent Growth")</f>
        <v xml:space="preserve"> Percent Growth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3" x14ac:dyDescent="0.15">
      <c r="A57" s="14" t="s">
        <v>53</v>
      </c>
      <c r="B57" s="31" t="str">
        <f ca="1">IFERROR(__xludf.DUMMYFUNCTION("""COMPUTED_VALUE"""),"Level 1")</f>
        <v>Level 1</v>
      </c>
      <c r="C57" s="37">
        <f ca="1">IFERROR(__xludf.DUMMYFUNCTION("""COMPUTED_VALUE"""),0)</f>
        <v>0</v>
      </c>
      <c r="D57" s="31" t="str">
        <f ca="1">IFERROR(__xludf.DUMMYFUNCTION("""COMPUTED_VALUE"""),"#DIV/0!")</f>
        <v>#DIV/0!</v>
      </c>
      <c r="E57" s="37">
        <f ca="1">IFERROR(__xludf.DUMMYFUNCTION("""COMPUTED_VALUE"""),0)</f>
        <v>0</v>
      </c>
      <c r="F57" s="31" t="str">
        <f ca="1">IFERROR(__xludf.DUMMYFUNCTION("""COMPUTED_VALUE"""),"#DIV/0!")</f>
        <v>#DIV/0!</v>
      </c>
      <c r="G57" s="37">
        <f ca="1">IFERROR(__xludf.DUMMYFUNCTION("""COMPUTED_VALUE"""),0)</f>
        <v>0</v>
      </c>
      <c r="H57" s="31" t="str">
        <f ca="1">IFERROR(__xludf.DUMMYFUNCTION("""COMPUTED_VALUE"""),"#DIV/0!")</f>
        <v>#DIV/0!</v>
      </c>
      <c r="I57" s="31" t="str">
        <f ca="1">IFERROR(__xludf.DUMMYFUNCTION("""COMPUTED_VALUE"""),"#DIV/0!")</f>
        <v>#DIV/0!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3" x14ac:dyDescent="0.15">
      <c r="A58" s="31"/>
      <c r="B58" s="31" t="str">
        <f ca="1">IFERROR(__xludf.DUMMYFUNCTION("""COMPUTED_VALUE"""),"Level 2")</f>
        <v>Level 2</v>
      </c>
      <c r="C58" s="37">
        <f ca="1">IFERROR(__xludf.DUMMYFUNCTION("""COMPUTED_VALUE"""),0)</f>
        <v>0</v>
      </c>
      <c r="D58" s="31" t="str">
        <f ca="1">IFERROR(__xludf.DUMMYFUNCTION("""COMPUTED_VALUE"""),"#DIV/0!")</f>
        <v>#DIV/0!</v>
      </c>
      <c r="E58" s="37">
        <f ca="1">IFERROR(__xludf.DUMMYFUNCTION("""COMPUTED_VALUE"""),0)</f>
        <v>0</v>
      </c>
      <c r="F58" s="31" t="str">
        <f ca="1">IFERROR(__xludf.DUMMYFUNCTION("""COMPUTED_VALUE"""),"#DIV/0!")</f>
        <v>#DIV/0!</v>
      </c>
      <c r="G58" s="37">
        <f ca="1">IFERROR(__xludf.DUMMYFUNCTION("""COMPUTED_VALUE"""),0)</f>
        <v>0</v>
      </c>
      <c r="H58" s="31" t="str">
        <f ca="1">IFERROR(__xludf.DUMMYFUNCTION("""COMPUTED_VALUE"""),"#DIV/0!")</f>
        <v>#DIV/0!</v>
      </c>
      <c r="I58" s="31" t="str">
        <f ca="1">IFERROR(__xludf.DUMMYFUNCTION("""COMPUTED_VALUE"""),"#DIV/0!")</f>
        <v>#DIV/0!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3" x14ac:dyDescent="0.15">
      <c r="A59" s="31"/>
      <c r="B59" s="31" t="str">
        <f ca="1">IFERROR(__xludf.DUMMYFUNCTION("""COMPUTED_VALUE"""),"Level 3")</f>
        <v>Level 3</v>
      </c>
      <c r="C59" s="37">
        <f ca="1">IFERROR(__xludf.DUMMYFUNCTION("""COMPUTED_VALUE"""),0)</f>
        <v>0</v>
      </c>
      <c r="D59" s="31" t="str">
        <f ca="1">IFERROR(__xludf.DUMMYFUNCTION("""COMPUTED_VALUE"""),"#DIV/0!")</f>
        <v>#DIV/0!</v>
      </c>
      <c r="E59" s="37">
        <f ca="1">IFERROR(__xludf.DUMMYFUNCTION("""COMPUTED_VALUE"""),0)</f>
        <v>0</v>
      </c>
      <c r="F59" s="31" t="str">
        <f ca="1">IFERROR(__xludf.DUMMYFUNCTION("""COMPUTED_VALUE"""),"#DIV/0!")</f>
        <v>#DIV/0!</v>
      </c>
      <c r="G59" s="37">
        <f ca="1">IFERROR(__xludf.DUMMYFUNCTION("""COMPUTED_VALUE"""),0)</f>
        <v>0</v>
      </c>
      <c r="H59" s="31" t="str">
        <f ca="1">IFERROR(__xludf.DUMMYFUNCTION("""COMPUTED_VALUE"""),"#DIV/0!")</f>
        <v>#DIV/0!</v>
      </c>
      <c r="I59" s="31" t="str">
        <f ca="1">IFERROR(__xludf.DUMMYFUNCTION("""COMPUTED_VALUE"""),"#DIV/0!")</f>
        <v>#DIV/0!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3" x14ac:dyDescent="0.15">
      <c r="A60" s="31"/>
      <c r="B60" s="31" t="str">
        <f ca="1">IFERROR(__xludf.DUMMYFUNCTION("""COMPUTED_VALUE"""),"Level 4")</f>
        <v>Level 4</v>
      </c>
      <c r="C60" s="37">
        <f ca="1">IFERROR(__xludf.DUMMYFUNCTION("""COMPUTED_VALUE"""),0)</f>
        <v>0</v>
      </c>
      <c r="D60" s="31" t="str">
        <f ca="1">IFERROR(__xludf.DUMMYFUNCTION("""COMPUTED_VALUE"""),"#DIV/0!")</f>
        <v>#DIV/0!</v>
      </c>
      <c r="E60" s="37">
        <f ca="1">IFERROR(__xludf.DUMMYFUNCTION("""COMPUTED_VALUE"""),0)</f>
        <v>0</v>
      </c>
      <c r="F60" s="31" t="str">
        <f ca="1">IFERROR(__xludf.DUMMYFUNCTION("""COMPUTED_VALUE"""),"#DIV/0!")</f>
        <v>#DIV/0!</v>
      </c>
      <c r="G60" s="37">
        <f ca="1">IFERROR(__xludf.DUMMYFUNCTION("""COMPUTED_VALUE"""),0)</f>
        <v>0</v>
      </c>
      <c r="H60" s="31" t="str">
        <f ca="1">IFERROR(__xludf.DUMMYFUNCTION("""COMPUTED_VALUE"""),"#DIV/0!")</f>
        <v>#DIV/0!</v>
      </c>
      <c r="I60" s="31" t="str">
        <f ca="1">IFERROR(__xludf.DUMMYFUNCTION("""COMPUTED_VALUE"""),"#DIV/0!")</f>
        <v>#DIV/0!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3" x14ac:dyDescent="0.15">
      <c r="A61" s="31"/>
      <c r="B61" s="31" t="str">
        <f ca="1">IFERROR(__xludf.DUMMYFUNCTION("""COMPUTED_VALUE"""),"Total:")</f>
        <v>Total:</v>
      </c>
      <c r="C61" s="37">
        <f ca="1">IFERROR(__xludf.DUMMYFUNCTION("""COMPUTED_VALUE"""),0)</f>
        <v>0</v>
      </c>
      <c r="D61" s="31" t="str">
        <f ca="1">IFERROR(__xludf.DUMMYFUNCTION("""COMPUTED_VALUE"""),"#DIV/0!")</f>
        <v>#DIV/0!</v>
      </c>
      <c r="E61" s="37">
        <f ca="1">IFERROR(__xludf.DUMMYFUNCTION("""COMPUTED_VALUE"""),0)</f>
        <v>0</v>
      </c>
      <c r="F61" s="31" t="str">
        <f ca="1">IFERROR(__xludf.DUMMYFUNCTION("""COMPUTED_VALUE"""),"#DIV/0!")</f>
        <v>#DIV/0!</v>
      </c>
      <c r="G61" s="37">
        <f ca="1">IFERROR(__xludf.DUMMYFUNCTION("""COMPUTED_VALUE"""),0)</f>
        <v>0</v>
      </c>
      <c r="H61" s="31" t="str">
        <f ca="1">IFERROR(__xludf.DUMMYFUNCTION("""COMPUTED_VALUE"""),"#DIV/0!")</f>
        <v>#DIV/0!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3" x14ac:dyDescent="0.15">
      <c r="A62" s="42" t="s">
        <v>54</v>
      </c>
      <c r="B62" s="33" t="str">
        <f ca="1">IFERROR(__xludf.DUMMYFUNCTION("QUERY('4.GM.2.2'!H7:O13)")," ")</f>
        <v xml:space="preserve"> </v>
      </c>
      <c r="C62" s="34" t="str">
        <f ca="1">IFERROR(__xludf.DUMMYFUNCTION("""COMPUTED_VALUE"""),"E1 Number of Students")</f>
        <v>E1 Number of Students</v>
      </c>
      <c r="D62" s="34" t="str">
        <f ca="1">IFERROR(__xludf.DUMMYFUNCTION("""COMPUTED_VALUE""")," Percentage")</f>
        <v xml:space="preserve"> Percentage</v>
      </c>
      <c r="E62" s="35" t="str">
        <f ca="1">IFERROR(__xludf.DUMMYFUNCTION("""COMPUTED_VALUE"""),"E2 Number of Students")</f>
        <v>E2 Number of Students</v>
      </c>
      <c r="F62" s="35" t="str">
        <f ca="1">IFERROR(__xludf.DUMMYFUNCTION("""COMPUTED_VALUE""")," Percentage")</f>
        <v xml:space="preserve"> Percentage</v>
      </c>
      <c r="G62" s="36" t="str">
        <f ca="1">IFERROR(__xludf.DUMMYFUNCTION("""COMPUTED_VALUE"""),"E3 Number of Students")</f>
        <v>E3 Number of Students</v>
      </c>
      <c r="H62" s="36" t="str">
        <f ca="1">IFERROR(__xludf.DUMMYFUNCTION("""COMPUTED_VALUE""")," Percentage")</f>
        <v xml:space="preserve"> Percentage</v>
      </c>
      <c r="I62" s="33" t="str">
        <f ca="1">IFERROR(__xludf.DUMMYFUNCTION("""COMPUTED_VALUE""")," Percent Growth")</f>
        <v xml:space="preserve"> Percent Growth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3" x14ac:dyDescent="0.15">
      <c r="A63" s="14" t="s">
        <v>55</v>
      </c>
      <c r="B63" s="31" t="str">
        <f ca="1">IFERROR(__xludf.DUMMYFUNCTION("""COMPUTED_VALUE"""),"Level 1")</f>
        <v>Level 1</v>
      </c>
      <c r="C63" s="37">
        <f ca="1">IFERROR(__xludf.DUMMYFUNCTION("""COMPUTED_VALUE"""),0)</f>
        <v>0</v>
      </c>
      <c r="D63" s="31" t="str">
        <f ca="1">IFERROR(__xludf.DUMMYFUNCTION("""COMPUTED_VALUE"""),"#DIV/0!")</f>
        <v>#DIV/0!</v>
      </c>
      <c r="E63" s="37">
        <f ca="1">IFERROR(__xludf.DUMMYFUNCTION("""COMPUTED_VALUE"""),0)</f>
        <v>0</v>
      </c>
      <c r="F63" s="31" t="str">
        <f ca="1">IFERROR(__xludf.DUMMYFUNCTION("""COMPUTED_VALUE"""),"#DIV/0!")</f>
        <v>#DIV/0!</v>
      </c>
      <c r="G63" s="37">
        <f ca="1">IFERROR(__xludf.DUMMYFUNCTION("""COMPUTED_VALUE"""),0)</f>
        <v>0</v>
      </c>
      <c r="H63" s="31" t="str">
        <f ca="1">IFERROR(__xludf.DUMMYFUNCTION("""COMPUTED_VALUE"""),"#DIV/0!")</f>
        <v>#DIV/0!</v>
      </c>
      <c r="I63" s="31" t="str">
        <f ca="1">IFERROR(__xludf.DUMMYFUNCTION("""COMPUTED_VALUE"""),"#DIV/0!")</f>
        <v>#DIV/0!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3" x14ac:dyDescent="0.15">
      <c r="A64" s="31"/>
      <c r="B64" s="31" t="str">
        <f ca="1">IFERROR(__xludf.DUMMYFUNCTION("""COMPUTED_VALUE"""),"Level 2")</f>
        <v>Level 2</v>
      </c>
      <c r="C64" s="37">
        <f ca="1">IFERROR(__xludf.DUMMYFUNCTION("""COMPUTED_VALUE"""),0)</f>
        <v>0</v>
      </c>
      <c r="D64" s="31" t="str">
        <f ca="1">IFERROR(__xludf.DUMMYFUNCTION("""COMPUTED_VALUE"""),"#DIV/0!")</f>
        <v>#DIV/0!</v>
      </c>
      <c r="E64" s="37">
        <f ca="1">IFERROR(__xludf.DUMMYFUNCTION("""COMPUTED_VALUE"""),0)</f>
        <v>0</v>
      </c>
      <c r="F64" s="31" t="str">
        <f ca="1">IFERROR(__xludf.DUMMYFUNCTION("""COMPUTED_VALUE"""),"#DIV/0!")</f>
        <v>#DIV/0!</v>
      </c>
      <c r="G64" s="37">
        <f ca="1">IFERROR(__xludf.DUMMYFUNCTION("""COMPUTED_VALUE"""),0)</f>
        <v>0</v>
      </c>
      <c r="H64" s="31" t="str">
        <f ca="1">IFERROR(__xludf.DUMMYFUNCTION("""COMPUTED_VALUE"""),"#DIV/0!")</f>
        <v>#DIV/0!</v>
      </c>
      <c r="I64" s="31" t="str">
        <f ca="1">IFERROR(__xludf.DUMMYFUNCTION("""COMPUTED_VALUE"""),"#DIV/0!")</f>
        <v>#DIV/0!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3" x14ac:dyDescent="0.15">
      <c r="A65" s="31"/>
      <c r="B65" s="31" t="str">
        <f ca="1">IFERROR(__xludf.DUMMYFUNCTION("""COMPUTED_VALUE"""),"Level 3")</f>
        <v>Level 3</v>
      </c>
      <c r="C65" s="37">
        <f ca="1">IFERROR(__xludf.DUMMYFUNCTION("""COMPUTED_VALUE"""),0)</f>
        <v>0</v>
      </c>
      <c r="D65" s="31" t="str">
        <f ca="1">IFERROR(__xludf.DUMMYFUNCTION("""COMPUTED_VALUE"""),"#DIV/0!")</f>
        <v>#DIV/0!</v>
      </c>
      <c r="E65" s="37">
        <f ca="1">IFERROR(__xludf.DUMMYFUNCTION("""COMPUTED_VALUE"""),0)</f>
        <v>0</v>
      </c>
      <c r="F65" s="31" t="str">
        <f ca="1">IFERROR(__xludf.DUMMYFUNCTION("""COMPUTED_VALUE"""),"#DIV/0!")</f>
        <v>#DIV/0!</v>
      </c>
      <c r="G65" s="37">
        <f ca="1">IFERROR(__xludf.DUMMYFUNCTION("""COMPUTED_VALUE"""),0)</f>
        <v>0</v>
      </c>
      <c r="H65" s="31" t="str">
        <f ca="1">IFERROR(__xludf.DUMMYFUNCTION("""COMPUTED_VALUE"""),"#DIV/0!")</f>
        <v>#DIV/0!</v>
      </c>
      <c r="I65" s="31" t="str">
        <f ca="1">IFERROR(__xludf.DUMMYFUNCTION("""COMPUTED_VALUE"""),"#DIV/0!")</f>
        <v>#DIV/0!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3" x14ac:dyDescent="0.15">
      <c r="A66" s="31"/>
      <c r="B66" s="31" t="str">
        <f ca="1">IFERROR(__xludf.DUMMYFUNCTION("""COMPUTED_VALUE"""),"Level 4")</f>
        <v>Level 4</v>
      </c>
      <c r="C66" s="37">
        <f ca="1">IFERROR(__xludf.DUMMYFUNCTION("""COMPUTED_VALUE"""),0)</f>
        <v>0</v>
      </c>
      <c r="D66" s="31" t="str">
        <f ca="1">IFERROR(__xludf.DUMMYFUNCTION("""COMPUTED_VALUE"""),"#DIV/0!")</f>
        <v>#DIV/0!</v>
      </c>
      <c r="E66" s="37">
        <f ca="1">IFERROR(__xludf.DUMMYFUNCTION("""COMPUTED_VALUE"""),0)</f>
        <v>0</v>
      </c>
      <c r="F66" s="31" t="str">
        <f ca="1">IFERROR(__xludf.DUMMYFUNCTION("""COMPUTED_VALUE"""),"#DIV/0!")</f>
        <v>#DIV/0!</v>
      </c>
      <c r="G66" s="37">
        <f ca="1">IFERROR(__xludf.DUMMYFUNCTION("""COMPUTED_VALUE"""),0)</f>
        <v>0</v>
      </c>
      <c r="H66" s="31" t="str">
        <f ca="1">IFERROR(__xludf.DUMMYFUNCTION("""COMPUTED_VALUE"""),"#DIV/0!")</f>
        <v>#DIV/0!</v>
      </c>
      <c r="I66" s="31" t="str">
        <f ca="1">IFERROR(__xludf.DUMMYFUNCTION("""COMPUTED_VALUE"""),"#DIV/0!")</f>
        <v>#DIV/0!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3" x14ac:dyDescent="0.15">
      <c r="A67" s="31"/>
      <c r="B67" s="31" t="str">
        <f ca="1">IFERROR(__xludf.DUMMYFUNCTION("""COMPUTED_VALUE"""),"Total:")</f>
        <v>Total:</v>
      </c>
      <c r="C67" s="37">
        <f ca="1">IFERROR(__xludf.DUMMYFUNCTION("""COMPUTED_VALUE"""),0)</f>
        <v>0</v>
      </c>
      <c r="D67" s="31" t="str">
        <f ca="1">IFERROR(__xludf.DUMMYFUNCTION("""COMPUTED_VALUE"""),"#DIV/0!")</f>
        <v>#DIV/0!</v>
      </c>
      <c r="E67" s="37">
        <f ca="1">IFERROR(__xludf.DUMMYFUNCTION("""COMPUTED_VALUE"""),0)</f>
        <v>0</v>
      </c>
      <c r="F67" s="31" t="str">
        <f ca="1">IFERROR(__xludf.DUMMYFUNCTION("""COMPUTED_VALUE"""),"#DIV/0!")</f>
        <v>#DIV/0!</v>
      </c>
      <c r="G67" s="37">
        <f ca="1">IFERROR(__xludf.DUMMYFUNCTION("""COMPUTED_VALUE"""),0)</f>
        <v>0</v>
      </c>
      <c r="H67" s="31" t="str">
        <f ca="1">IFERROR(__xludf.DUMMYFUNCTION("""COMPUTED_VALUE"""),"#DIV/0!")</f>
        <v>#DIV/0!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3" x14ac:dyDescent="0.15">
      <c r="A68" s="42" t="s">
        <v>56</v>
      </c>
      <c r="B68" s="33" t="str">
        <f ca="1">IFERROR(__xludf.DUMMYFUNCTION("QUERY('4.D.1.3'!H5:O11)")," ")</f>
        <v xml:space="preserve"> </v>
      </c>
      <c r="C68" s="34" t="str">
        <f ca="1">IFERROR(__xludf.DUMMYFUNCTION("""COMPUTED_VALUE"""),"E1 Number of Students")</f>
        <v>E1 Number of Students</v>
      </c>
      <c r="D68" s="34" t="str">
        <f ca="1">IFERROR(__xludf.DUMMYFUNCTION("""COMPUTED_VALUE""")," Percentage")</f>
        <v xml:space="preserve"> Percentage</v>
      </c>
      <c r="E68" s="35" t="str">
        <f ca="1">IFERROR(__xludf.DUMMYFUNCTION("""COMPUTED_VALUE"""),"E2 Number of Students")</f>
        <v>E2 Number of Students</v>
      </c>
      <c r="F68" s="35" t="str">
        <f ca="1">IFERROR(__xludf.DUMMYFUNCTION("""COMPUTED_VALUE""")," Percentage")</f>
        <v xml:space="preserve"> Percentage</v>
      </c>
      <c r="G68" s="36" t="str">
        <f ca="1">IFERROR(__xludf.DUMMYFUNCTION("""COMPUTED_VALUE"""),"E3 Number of Students")</f>
        <v>E3 Number of Students</v>
      </c>
      <c r="H68" s="36" t="str">
        <f ca="1">IFERROR(__xludf.DUMMYFUNCTION("""COMPUTED_VALUE""")," Percentage")</f>
        <v xml:space="preserve"> Percentage</v>
      </c>
      <c r="I68" s="33" t="str">
        <f ca="1">IFERROR(__xludf.DUMMYFUNCTION("""COMPUTED_VALUE""")," Percent Growth")</f>
        <v xml:space="preserve"> Percent Growth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3" x14ac:dyDescent="0.15">
      <c r="A69" s="14" t="s">
        <v>57</v>
      </c>
      <c r="B69" s="31" t="str">
        <f ca="1">IFERROR(__xludf.DUMMYFUNCTION("""COMPUTED_VALUE"""),"Level 1")</f>
        <v>Level 1</v>
      </c>
      <c r="C69" s="37">
        <f ca="1">IFERROR(__xludf.DUMMYFUNCTION("""COMPUTED_VALUE"""),0)</f>
        <v>0</v>
      </c>
      <c r="D69" s="31" t="str">
        <f ca="1">IFERROR(__xludf.DUMMYFUNCTION("""COMPUTED_VALUE"""),"#DIV/0!")</f>
        <v>#DIV/0!</v>
      </c>
      <c r="E69" s="37">
        <f ca="1">IFERROR(__xludf.DUMMYFUNCTION("""COMPUTED_VALUE"""),0)</f>
        <v>0</v>
      </c>
      <c r="F69" s="31" t="str">
        <f ca="1">IFERROR(__xludf.DUMMYFUNCTION("""COMPUTED_VALUE"""),"#DIV/0!")</f>
        <v>#DIV/0!</v>
      </c>
      <c r="G69" s="37">
        <f ca="1">IFERROR(__xludf.DUMMYFUNCTION("""COMPUTED_VALUE"""),0)</f>
        <v>0</v>
      </c>
      <c r="H69" s="31" t="str">
        <f ca="1">IFERROR(__xludf.DUMMYFUNCTION("""COMPUTED_VALUE"""),"#DIV/0!")</f>
        <v>#DIV/0!</v>
      </c>
      <c r="I69" s="31" t="str">
        <f ca="1">IFERROR(__xludf.DUMMYFUNCTION("""COMPUTED_VALUE"""),"#DIV/0!")</f>
        <v>#DIV/0!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3" x14ac:dyDescent="0.15">
      <c r="A70" s="31"/>
      <c r="B70" s="31" t="str">
        <f ca="1">IFERROR(__xludf.DUMMYFUNCTION("""COMPUTED_VALUE"""),"Level 2")</f>
        <v>Level 2</v>
      </c>
      <c r="C70" s="37">
        <f ca="1">IFERROR(__xludf.DUMMYFUNCTION("""COMPUTED_VALUE"""),0)</f>
        <v>0</v>
      </c>
      <c r="D70" s="31" t="str">
        <f ca="1">IFERROR(__xludf.DUMMYFUNCTION("""COMPUTED_VALUE"""),"#DIV/0!")</f>
        <v>#DIV/0!</v>
      </c>
      <c r="E70" s="37">
        <f ca="1">IFERROR(__xludf.DUMMYFUNCTION("""COMPUTED_VALUE"""),0)</f>
        <v>0</v>
      </c>
      <c r="F70" s="31" t="str">
        <f ca="1">IFERROR(__xludf.DUMMYFUNCTION("""COMPUTED_VALUE"""),"#DIV/0!")</f>
        <v>#DIV/0!</v>
      </c>
      <c r="G70" s="37">
        <f ca="1">IFERROR(__xludf.DUMMYFUNCTION("""COMPUTED_VALUE"""),0)</f>
        <v>0</v>
      </c>
      <c r="H70" s="31" t="str">
        <f ca="1">IFERROR(__xludf.DUMMYFUNCTION("""COMPUTED_VALUE"""),"#DIV/0!")</f>
        <v>#DIV/0!</v>
      </c>
      <c r="I70" s="31" t="str">
        <f ca="1">IFERROR(__xludf.DUMMYFUNCTION("""COMPUTED_VALUE"""),"#DIV/0!")</f>
        <v>#DIV/0!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3" x14ac:dyDescent="0.15">
      <c r="A71" s="31"/>
      <c r="B71" s="31" t="str">
        <f ca="1">IFERROR(__xludf.DUMMYFUNCTION("""COMPUTED_VALUE"""),"Level 3")</f>
        <v>Level 3</v>
      </c>
      <c r="C71" s="37">
        <f ca="1">IFERROR(__xludf.DUMMYFUNCTION("""COMPUTED_VALUE"""),0)</f>
        <v>0</v>
      </c>
      <c r="D71" s="31" t="str">
        <f ca="1">IFERROR(__xludf.DUMMYFUNCTION("""COMPUTED_VALUE"""),"#DIV/0!")</f>
        <v>#DIV/0!</v>
      </c>
      <c r="E71" s="37">
        <f ca="1">IFERROR(__xludf.DUMMYFUNCTION("""COMPUTED_VALUE"""),0)</f>
        <v>0</v>
      </c>
      <c r="F71" s="31" t="str">
        <f ca="1">IFERROR(__xludf.DUMMYFUNCTION("""COMPUTED_VALUE"""),"#DIV/0!")</f>
        <v>#DIV/0!</v>
      </c>
      <c r="G71" s="37">
        <f ca="1">IFERROR(__xludf.DUMMYFUNCTION("""COMPUTED_VALUE"""),0)</f>
        <v>0</v>
      </c>
      <c r="H71" s="31" t="str">
        <f ca="1">IFERROR(__xludf.DUMMYFUNCTION("""COMPUTED_VALUE"""),"#DIV/0!")</f>
        <v>#DIV/0!</v>
      </c>
      <c r="I71" s="31" t="str">
        <f ca="1">IFERROR(__xludf.DUMMYFUNCTION("""COMPUTED_VALUE"""),"#DIV/0!")</f>
        <v>#DIV/0!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3" x14ac:dyDescent="0.15">
      <c r="A72" s="31"/>
      <c r="B72" s="31" t="str">
        <f ca="1">IFERROR(__xludf.DUMMYFUNCTION("""COMPUTED_VALUE"""),"Level 4")</f>
        <v>Level 4</v>
      </c>
      <c r="C72" s="37">
        <f ca="1">IFERROR(__xludf.DUMMYFUNCTION("""COMPUTED_VALUE"""),0)</f>
        <v>0</v>
      </c>
      <c r="D72" s="31" t="str">
        <f ca="1">IFERROR(__xludf.DUMMYFUNCTION("""COMPUTED_VALUE"""),"#DIV/0!")</f>
        <v>#DIV/0!</v>
      </c>
      <c r="E72" s="37">
        <f ca="1">IFERROR(__xludf.DUMMYFUNCTION("""COMPUTED_VALUE"""),0)</f>
        <v>0</v>
      </c>
      <c r="F72" s="31" t="str">
        <f ca="1">IFERROR(__xludf.DUMMYFUNCTION("""COMPUTED_VALUE"""),"#DIV/0!")</f>
        <v>#DIV/0!</v>
      </c>
      <c r="G72" s="37">
        <f ca="1">IFERROR(__xludf.DUMMYFUNCTION("""COMPUTED_VALUE"""),0)</f>
        <v>0</v>
      </c>
      <c r="H72" s="31" t="str">
        <f ca="1">IFERROR(__xludf.DUMMYFUNCTION("""COMPUTED_VALUE"""),"#DIV/0!")</f>
        <v>#DIV/0!</v>
      </c>
      <c r="I72" s="31" t="str">
        <f ca="1">IFERROR(__xludf.DUMMYFUNCTION("""COMPUTED_VALUE"""),"#DIV/0!")</f>
        <v>#DIV/0!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3" x14ac:dyDescent="0.15">
      <c r="A73" s="31"/>
      <c r="B73" s="31" t="str">
        <f ca="1">IFERROR(__xludf.DUMMYFUNCTION("""COMPUTED_VALUE"""),"Total:")</f>
        <v>Total:</v>
      </c>
      <c r="C73" s="37">
        <f ca="1">IFERROR(__xludf.DUMMYFUNCTION("""COMPUTED_VALUE"""),0)</f>
        <v>0</v>
      </c>
      <c r="D73" s="31" t="str">
        <f ca="1">IFERROR(__xludf.DUMMYFUNCTION("""COMPUTED_VALUE"""),"#DIV/0!")</f>
        <v>#DIV/0!</v>
      </c>
      <c r="E73" s="37">
        <f ca="1">IFERROR(__xludf.DUMMYFUNCTION("""COMPUTED_VALUE"""),0)</f>
        <v>0</v>
      </c>
      <c r="F73" s="31" t="str">
        <f ca="1">IFERROR(__xludf.DUMMYFUNCTION("""COMPUTED_VALUE"""),"#DIV/0!")</f>
        <v>#DIV/0!</v>
      </c>
      <c r="G73" s="37">
        <f ca="1">IFERROR(__xludf.DUMMYFUNCTION("""COMPUTED_VALUE"""),0)</f>
        <v>0</v>
      </c>
      <c r="H73" s="31" t="str">
        <f ca="1">IFERROR(__xludf.DUMMYFUNCTION("""COMPUTED_VALUE"""),"#DIV/0!")</f>
        <v>#DIV/0!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3" x14ac:dyDescent="0.15">
      <c r="A74" s="43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3" x14ac:dyDescent="0.15">
      <c r="A75" s="31"/>
      <c r="B75" s="31"/>
      <c r="C75" s="37"/>
      <c r="D75" s="31"/>
      <c r="E75" s="37"/>
      <c r="F75" s="31"/>
      <c r="G75" s="37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3" x14ac:dyDescent="0.15">
      <c r="A76" s="31"/>
      <c r="B76" s="31"/>
      <c r="C76" s="37"/>
      <c r="D76" s="31"/>
      <c r="E76" s="37"/>
      <c r="F76" s="31"/>
      <c r="G76" s="37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3" x14ac:dyDescent="0.15">
      <c r="A77" s="31"/>
      <c r="B77" s="31"/>
      <c r="C77" s="37"/>
      <c r="D77" s="31"/>
      <c r="E77" s="37"/>
      <c r="F77" s="31"/>
      <c r="G77" s="37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3" x14ac:dyDescent="0.15">
      <c r="A78" s="31"/>
      <c r="B78" s="31"/>
      <c r="C78" s="37"/>
      <c r="D78" s="31"/>
      <c r="E78" s="37"/>
      <c r="F78" s="31"/>
      <c r="G78" s="37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3" x14ac:dyDescent="0.15">
      <c r="A79" s="31"/>
      <c r="B79" s="31"/>
      <c r="C79" s="37"/>
      <c r="D79" s="31"/>
      <c r="E79" s="37"/>
      <c r="F79" s="31"/>
      <c r="G79" s="37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3" x14ac:dyDescent="0.15">
      <c r="A80" s="43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3" x14ac:dyDescent="0.15">
      <c r="A81" s="31"/>
      <c r="B81" s="31"/>
      <c r="C81" s="37"/>
      <c r="D81" s="31"/>
      <c r="E81" s="37"/>
      <c r="F81" s="31"/>
      <c r="G81" s="37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3" x14ac:dyDescent="0.15">
      <c r="A82" s="31"/>
      <c r="B82" s="31"/>
      <c r="C82" s="37"/>
      <c r="D82" s="31"/>
      <c r="E82" s="37"/>
      <c r="F82" s="31"/>
      <c r="G82" s="37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3" x14ac:dyDescent="0.15">
      <c r="A83" s="31"/>
      <c r="B83" s="31"/>
      <c r="C83" s="37"/>
      <c r="D83" s="31"/>
      <c r="E83" s="37"/>
      <c r="F83" s="31"/>
      <c r="G83" s="37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3" x14ac:dyDescent="0.15">
      <c r="A84" s="31"/>
      <c r="B84" s="31"/>
      <c r="C84" s="37"/>
      <c r="D84" s="31"/>
      <c r="E84" s="37"/>
      <c r="F84" s="31"/>
      <c r="G84" s="37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3" x14ac:dyDescent="0.15">
      <c r="A85" s="31"/>
      <c r="B85" s="31"/>
      <c r="C85" s="37"/>
      <c r="D85" s="31"/>
      <c r="E85" s="37"/>
      <c r="F85" s="31"/>
      <c r="G85" s="37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3" x14ac:dyDescent="0.15">
      <c r="A86" s="43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3" x14ac:dyDescent="0.15">
      <c r="A87" s="31"/>
      <c r="B87" s="31"/>
      <c r="C87" s="37"/>
      <c r="D87" s="31"/>
      <c r="E87" s="37"/>
      <c r="F87" s="31"/>
      <c r="G87" s="37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3" x14ac:dyDescent="0.15">
      <c r="A88" s="31"/>
      <c r="B88" s="31"/>
      <c r="C88" s="37"/>
      <c r="D88" s="31"/>
      <c r="E88" s="37"/>
      <c r="F88" s="31"/>
      <c r="G88" s="37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3" x14ac:dyDescent="0.15">
      <c r="A89" s="31"/>
      <c r="B89" s="31"/>
      <c r="C89" s="37"/>
      <c r="D89" s="31"/>
      <c r="E89" s="37"/>
      <c r="F89" s="31"/>
      <c r="G89" s="37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3" x14ac:dyDescent="0.15">
      <c r="A90" s="31"/>
      <c r="B90" s="31"/>
      <c r="C90" s="37"/>
      <c r="D90" s="31"/>
      <c r="E90" s="37"/>
      <c r="F90" s="31"/>
      <c r="G90" s="37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3" x14ac:dyDescent="0.15">
      <c r="A91" s="31"/>
      <c r="B91" s="31"/>
      <c r="C91" s="37"/>
      <c r="D91" s="31"/>
      <c r="E91" s="37"/>
      <c r="F91" s="31"/>
      <c r="G91" s="37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3" x14ac:dyDescent="0.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3" x14ac:dyDescent="0.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3" x14ac:dyDescent="0.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3" x14ac:dyDescent="0.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3" x14ac:dyDescent="0.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3" x14ac:dyDescent="0.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3" x14ac:dyDescent="0.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3" x14ac:dyDescent="0.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3" x14ac:dyDescent="0.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3" x14ac:dyDescent="0.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3" x14ac:dyDescent="0.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3" x14ac:dyDescent="0.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3" x14ac:dyDescent="0.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3" x14ac:dyDescent="0.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3" x14ac:dyDescent="0.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3" x14ac:dyDescent="0.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3" x14ac:dyDescent="0.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3" x14ac:dyDescent="0.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3" x14ac:dyDescent="0.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3" x14ac:dyDescent="0.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3" x14ac:dyDescent="0.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3" x14ac:dyDescent="0.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3" x14ac:dyDescent="0.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3" x14ac:dyDescent="0.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3" x14ac:dyDescent="0.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3" x14ac:dyDescent="0.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3" x14ac:dyDescent="0.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3" x14ac:dyDescent="0.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3" x14ac:dyDescent="0.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3" x14ac:dyDescent="0.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3" x14ac:dyDescent="0.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3" x14ac:dyDescent="0.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3" x14ac:dyDescent="0.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3" x14ac:dyDescent="0.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3" x14ac:dyDescent="0.1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3" x14ac:dyDescent="0.1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3" x14ac:dyDescent="0.1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3" x14ac:dyDescent="0.1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3" x14ac:dyDescent="0.1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3" x14ac:dyDescent="0.1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3" x14ac:dyDescent="0.1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3" x14ac:dyDescent="0.1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3" x14ac:dyDescent="0.1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3" x14ac:dyDescent="0.1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3" x14ac:dyDescent="0.1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3" x14ac:dyDescent="0.1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3" x14ac:dyDescent="0.1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3" x14ac:dyDescent="0.1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3" x14ac:dyDescent="0.1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3" x14ac:dyDescent="0.1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3" x14ac:dyDescent="0.1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3" x14ac:dyDescent="0.1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3" x14ac:dyDescent="0.1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3" x14ac:dyDescent="0.1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3" x14ac:dyDescent="0.1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3" x14ac:dyDescent="0.1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3" x14ac:dyDescent="0.1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3" x14ac:dyDescent="0.1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3" x14ac:dyDescent="0.1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3" x14ac:dyDescent="0.1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3" x14ac:dyDescent="0.1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3" x14ac:dyDescent="0.1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3" x14ac:dyDescent="0.1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3" x14ac:dyDescent="0.1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3" x14ac:dyDescent="0.1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3" x14ac:dyDescent="0.1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3" x14ac:dyDescent="0.1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3" x14ac:dyDescent="0.1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3" x14ac:dyDescent="0.1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3" x14ac:dyDescent="0.1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3" x14ac:dyDescent="0.1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3" x14ac:dyDescent="0.1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3" x14ac:dyDescent="0.1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3" x14ac:dyDescent="0.1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3" x14ac:dyDescent="0.1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3" x14ac:dyDescent="0.1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3" x14ac:dyDescent="0.1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3" x14ac:dyDescent="0.1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3" x14ac:dyDescent="0.1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3" x14ac:dyDescent="0.1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3" x14ac:dyDescent="0.1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3" x14ac:dyDescent="0.1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3" x14ac:dyDescent="0.1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3" x14ac:dyDescent="0.1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3" x14ac:dyDescent="0.1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3" x14ac:dyDescent="0.1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3" x14ac:dyDescent="0.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3" x14ac:dyDescent="0.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3" x14ac:dyDescent="0.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3" x14ac:dyDescent="0.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3" x14ac:dyDescent="0.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3" x14ac:dyDescent="0.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3" x14ac:dyDescent="0.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3" x14ac:dyDescent="0.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3" x14ac:dyDescent="0.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3" x14ac:dyDescent="0.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3" x14ac:dyDescent="0.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3" x14ac:dyDescent="0.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3" x14ac:dyDescent="0.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3" x14ac:dyDescent="0.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3" x14ac:dyDescent="0.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3" x14ac:dyDescent="0.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3" x14ac:dyDescent="0.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3" x14ac:dyDescent="0.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3" x14ac:dyDescent="0.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3" x14ac:dyDescent="0.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3" x14ac:dyDescent="0.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3" x14ac:dyDescent="0.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3" x14ac:dyDescent="0.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3" x14ac:dyDescent="0.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3" x14ac:dyDescent="0.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3" x14ac:dyDescent="0.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3" x14ac:dyDescent="0.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3" x14ac:dyDescent="0.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3" x14ac:dyDescent="0.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3" x14ac:dyDescent="0.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3" x14ac:dyDescent="0.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3" x14ac:dyDescent="0.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3" x14ac:dyDescent="0.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3" x14ac:dyDescent="0.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3" x14ac:dyDescent="0.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3" x14ac:dyDescent="0.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3" x14ac:dyDescent="0.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3" x14ac:dyDescent="0.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3" x14ac:dyDescent="0.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3" x14ac:dyDescent="0.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3" x14ac:dyDescent="0.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3" x14ac:dyDescent="0.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3" x14ac:dyDescent="0.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3" x14ac:dyDescent="0.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3" x14ac:dyDescent="0.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3" x14ac:dyDescent="0.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3" x14ac:dyDescent="0.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3" x14ac:dyDescent="0.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3" x14ac:dyDescent="0.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3" x14ac:dyDescent="0.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3" x14ac:dyDescent="0.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3" x14ac:dyDescent="0.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3" x14ac:dyDescent="0.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3" x14ac:dyDescent="0.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3" x14ac:dyDescent="0.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3" x14ac:dyDescent="0.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3" x14ac:dyDescent="0.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3" x14ac:dyDescent="0.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3" x14ac:dyDescent="0.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3" x14ac:dyDescent="0.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3" x14ac:dyDescent="0.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3" x14ac:dyDescent="0.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3" x14ac:dyDescent="0.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3" x14ac:dyDescent="0.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3" x14ac:dyDescent="0.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3" x14ac:dyDescent="0.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3" x14ac:dyDescent="0.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3" x14ac:dyDescent="0.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3" x14ac:dyDescent="0.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3" x14ac:dyDescent="0.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3" x14ac:dyDescent="0.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3" x14ac:dyDescent="0.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3" x14ac:dyDescent="0.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3" x14ac:dyDescent="0.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3" x14ac:dyDescent="0.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3" x14ac:dyDescent="0.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3" x14ac:dyDescent="0.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3" x14ac:dyDescent="0.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3" x14ac:dyDescent="0.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3" x14ac:dyDescent="0.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3" x14ac:dyDescent="0.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3" x14ac:dyDescent="0.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3" x14ac:dyDescent="0.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3" x14ac:dyDescent="0.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3" x14ac:dyDescent="0.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3" x14ac:dyDescent="0.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3" x14ac:dyDescent="0.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3" x14ac:dyDescent="0.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3" x14ac:dyDescent="0.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3" x14ac:dyDescent="0.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3" x14ac:dyDescent="0.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3" x14ac:dyDescent="0.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3" x14ac:dyDescent="0.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3" x14ac:dyDescent="0.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3" x14ac:dyDescent="0.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3" x14ac:dyDescent="0.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3" x14ac:dyDescent="0.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3" x14ac:dyDescent="0.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3" x14ac:dyDescent="0.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3" x14ac:dyDescent="0.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3" x14ac:dyDescent="0.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3" x14ac:dyDescent="0.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3" x14ac:dyDescent="0.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3" x14ac:dyDescent="0.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3" x14ac:dyDescent="0.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3" x14ac:dyDescent="0.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3" x14ac:dyDescent="0.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3" x14ac:dyDescent="0.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3" x14ac:dyDescent="0.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3" x14ac:dyDescent="0.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3" x14ac:dyDescent="0.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3" x14ac:dyDescent="0.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3" x14ac:dyDescent="0.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3" x14ac:dyDescent="0.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3" x14ac:dyDescent="0.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3" x14ac:dyDescent="0.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3" x14ac:dyDescent="0.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3" x14ac:dyDescent="0.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3" x14ac:dyDescent="0.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3" x14ac:dyDescent="0.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3" x14ac:dyDescent="0.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3" x14ac:dyDescent="0.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3" x14ac:dyDescent="0.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3" x14ac:dyDescent="0.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3" x14ac:dyDescent="0.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3" x14ac:dyDescent="0.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3" x14ac:dyDescent="0.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3" x14ac:dyDescent="0.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3" x14ac:dyDescent="0.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3" x14ac:dyDescent="0.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3" x14ac:dyDescent="0.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3" x14ac:dyDescent="0.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3" x14ac:dyDescent="0.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3" x14ac:dyDescent="0.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3" x14ac:dyDescent="0.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3" x14ac:dyDescent="0.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3" x14ac:dyDescent="0.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3" x14ac:dyDescent="0.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3" x14ac:dyDescent="0.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3" x14ac:dyDescent="0.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3" x14ac:dyDescent="0.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3" x14ac:dyDescent="0.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3" x14ac:dyDescent="0.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3" x14ac:dyDescent="0.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3" x14ac:dyDescent="0.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3" x14ac:dyDescent="0.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3" x14ac:dyDescent="0.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3" x14ac:dyDescent="0.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3" x14ac:dyDescent="0.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3" x14ac:dyDescent="0.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3" x14ac:dyDescent="0.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3" x14ac:dyDescent="0.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3" x14ac:dyDescent="0.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3" x14ac:dyDescent="0.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3" x14ac:dyDescent="0.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3" x14ac:dyDescent="0.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3" x14ac:dyDescent="0.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3" x14ac:dyDescent="0.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3" x14ac:dyDescent="0.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3" x14ac:dyDescent="0.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3" x14ac:dyDescent="0.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3" x14ac:dyDescent="0.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3" x14ac:dyDescent="0.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3" x14ac:dyDescent="0.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3" x14ac:dyDescent="0.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3" x14ac:dyDescent="0.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3" x14ac:dyDescent="0.1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3" x14ac:dyDescent="0.1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3" x14ac:dyDescent="0.1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3" x14ac:dyDescent="0.1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3" x14ac:dyDescent="0.1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3" x14ac:dyDescent="0.1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3" x14ac:dyDescent="0.1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3" x14ac:dyDescent="0.1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3" x14ac:dyDescent="0.1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3" x14ac:dyDescent="0.1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3" x14ac:dyDescent="0.1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3" x14ac:dyDescent="0.1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3" x14ac:dyDescent="0.1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3" x14ac:dyDescent="0.1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3" x14ac:dyDescent="0.1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3" x14ac:dyDescent="0.1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3" x14ac:dyDescent="0.1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3" x14ac:dyDescent="0.1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3" x14ac:dyDescent="0.1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3" x14ac:dyDescent="0.1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3" x14ac:dyDescent="0.1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3" x14ac:dyDescent="0.1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3" x14ac:dyDescent="0.1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3" x14ac:dyDescent="0.1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3" x14ac:dyDescent="0.1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3" x14ac:dyDescent="0.1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3" x14ac:dyDescent="0.1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3" x14ac:dyDescent="0.1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3" x14ac:dyDescent="0.1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3" x14ac:dyDescent="0.1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3" x14ac:dyDescent="0.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3" x14ac:dyDescent="0.1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3" x14ac:dyDescent="0.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3" x14ac:dyDescent="0.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3" x14ac:dyDescent="0.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3" x14ac:dyDescent="0.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3" x14ac:dyDescent="0.1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3" x14ac:dyDescent="0.1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3" x14ac:dyDescent="0.1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3" x14ac:dyDescent="0.1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3" x14ac:dyDescent="0.1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3" x14ac:dyDescent="0.1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3" x14ac:dyDescent="0.1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3" x14ac:dyDescent="0.1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3" x14ac:dyDescent="0.1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3" x14ac:dyDescent="0.1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3" x14ac:dyDescent="0.1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3" x14ac:dyDescent="0.1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3" x14ac:dyDescent="0.1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3" x14ac:dyDescent="0.1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3" x14ac:dyDescent="0.1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3" x14ac:dyDescent="0.1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3" x14ac:dyDescent="0.1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3" x14ac:dyDescent="0.1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3" x14ac:dyDescent="0.1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3" x14ac:dyDescent="0.1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3" x14ac:dyDescent="0.1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3" x14ac:dyDescent="0.1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3" x14ac:dyDescent="0.1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3" x14ac:dyDescent="0.1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3" x14ac:dyDescent="0.1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3" x14ac:dyDescent="0.1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3" x14ac:dyDescent="0.1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3" x14ac:dyDescent="0.1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3" x14ac:dyDescent="0.1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3" x14ac:dyDescent="0.1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3" x14ac:dyDescent="0.1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3" x14ac:dyDescent="0.1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3" x14ac:dyDescent="0.1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3" x14ac:dyDescent="0.1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3" x14ac:dyDescent="0.1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3" x14ac:dyDescent="0.1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3" x14ac:dyDescent="0.1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3" x14ac:dyDescent="0.1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3" x14ac:dyDescent="0.1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3" x14ac:dyDescent="0.1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3" x14ac:dyDescent="0.1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3" x14ac:dyDescent="0.1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3" x14ac:dyDescent="0.1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3" x14ac:dyDescent="0.1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3" x14ac:dyDescent="0.1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3" x14ac:dyDescent="0.1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3" x14ac:dyDescent="0.1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3" x14ac:dyDescent="0.1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3" x14ac:dyDescent="0.1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3" x14ac:dyDescent="0.1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3" x14ac:dyDescent="0.1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3" x14ac:dyDescent="0.1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3" x14ac:dyDescent="0.1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3" x14ac:dyDescent="0.1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3" x14ac:dyDescent="0.1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3" x14ac:dyDescent="0.1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3" x14ac:dyDescent="0.1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3" x14ac:dyDescent="0.1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3" x14ac:dyDescent="0.1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3" x14ac:dyDescent="0.1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3" x14ac:dyDescent="0.1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3" x14ac:dyDescent="0.1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3" x14ac:dyDescent="0.1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3" x14ac:dyDescent="0.1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3" x14ac:dyDescent="0.1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3" x14ac:dyDescent="0.1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3" x14ac:dyDescent="0.1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3" x14ac:dyDescent="0.1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3" x14ac:dyDescent="0.1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3" x14ac:dyDescent="0.1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3" x14ac:dyDescent="0.1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3" x14ac:dyDescent="0.1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3" x14ac:dyDescent="0.1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3" x14ac:dyDescent="0.1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3" x14ac:dyDescent="0.1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3" x14ac:dyDescent="0.1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3" x14ac:dyDescent="0.1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3" x14ac:dyDescent="0.1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3" x14ac:dyDescent="0.1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3" x14ac:dyDescent="0.1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3" x14ac:dyDescent="0.1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3" x14ac:dyDescent="0.1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3" x14ac:dyDescent="0.1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3" x14ac:dyDescent="0.1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3" x14ac:dyDescent="0.1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3" x14ac:dyDescent="0.1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3" x14ac:dyDescent="0.1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3" x14ac:dyDescent="0.1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3" x14ac:dyDescent="0.1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3" x14ac:dyDescent="0.1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3" x14ac:dyDescent="0.1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3" x14ac:dyDescent="0.1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3" x14ac:dyDescent="0.1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3" x14ac:dyDescent="0.1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3" x14ac:dyDescent="0.1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3" x14ac:dyDescent="0.1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3" x14ac:dyDescent="0.1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3" x14ac:dyDescent="0.1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3" x14ac:dyDescent="0.1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3" x14ac:dyDescent="0.1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3" x14ac:dyDescent="0.1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3" x14ac:dyDescent="0.1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3" x14ac:dyDescent="0.1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3" x14ac:dyDescent="0.1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3" x14ac:dyDescent="0.1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3" x14ac:dyDescent="0.1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3" x14ac:dyDescent="0.1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3" x14ac:dyDescent="0.1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3" x14ac:dyDescent="0.1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3" x14ac:dyDescent="0.1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3" x14ac:dyDescent="0.1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3" x14ac:dyDescent="0.1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3" x14ac:dyDescent="0.1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3" x14ac:dyDescent="0.1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3" x14ac:dyDescent="0.1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3" x14ac:dyDescent="0.1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3" x14ac:dyDescent="0.1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3" x14ac:dyDescent="0.1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3" x14ac:dyDescent="0.1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3" x14ac:dyDescent="0.1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3" x14ac:dyDescent="0.1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3" x14ac:dyDescent="0.1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3" x14ac:dyDescent="0.1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3" x14ac:dyDescent="0.1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3" x14ac:dyDescent="0.1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3" x14ac:dyDescent="0.1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3" x14ac:dyDescent="0.1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3" x14ac:dyDescent="0.1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3" x14ac:dyDescent="0.1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3" x14ac:dyDescent="0.1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3" x14ac:dyDescent="0.1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3" x14ac:dyDescent="0.1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3" x14ac:dyDescent="0.1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3" x14ac:dyDescent="0.1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3" x14ac:dyDescent="0.1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3" x14ac:dyDescent="0.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3" x14ac:dyDescent="0.1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3" x14ac:dyDescent="0.1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3" x14ac:dyDescent="0.1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3" x14ac:dyDescent="0.1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3" x14ac:dyDescent="0.1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3" x14ac:dyDescent="0.1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3" x14ac:dyDescent="0.1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3" x14ac:dyDescent="0.1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3" x14ac:dyDescent="0.1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3" x14ac:dyDescent="0.1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3" x14ac:dyDescent="0.1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3" x14ac:dyDescent="0.1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3" x14ac:dyDescent="0.1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3" x14ac:dyDescent="0.1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3" x14ac:dyDescent="0.1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3" x14ac:dyDescent="0.1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3" x14ac:dyDescent="0.1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3" x14ac:dyDescent="0.1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3" x14ac:dyDescent="0.1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3" x14ac:dyDescent="0.1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3" x14ac:dyDescent="0.1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3" x14ac:dyDescent="0.1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3" x14ac:dyDescent="0.1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3" x14ac:dyDescent="0.1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3" x14ac:dyDescent="0.1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3" x14ac:dyDescent="0.1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3" x14ac:dyDescent="0.1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3" x14ac:dyDescent="0.1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3" x14ac:dyDescent="0.1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3" x14ac:dyDescent="0.1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3" x14ac:dyDescent="0.1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3" x14ac:dyDescent="0.1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3" x14ac:dyDescent="0.1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3" x14ac:dyDescent="0.1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3" x14ac:dyDescent="0.1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3" x14ac:dyDescent="0.1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3" x14ac:dyDescent="0.1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3" x14ac:dyDescent="0.1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3" x14ac:dyDescent="0.1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3" x14ac:dyDescent="0.1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3" x14ac:dyDescent="0.1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3" x14ac:dyDescent="0.1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3" x14ac:dyDescent="0.1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3" x14ac:dyDescent="0.1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3" x14ac:dyDescent="0.1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3" x14ac:dyDescent="0.1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3" x14ac:dyDescent="0.1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3" x14ac:dyDescent="0.1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3" x14ac:dyDescent="0.1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3" x14ac:dyDescent="0.1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3" x14ac:dyDescent="0.1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3" x14ac:dyDescent="0.1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3" x14ac:dyDescent="0.1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3" x14ac:dyDescent="0.1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3" x14ac:dyDescent="0.1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3" x14ac:dyDescent="0.1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3" x14ac:dyDescent="0.1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3" x14ac:dyDescent="0.1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3" x14ac:dyDescent="0.1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3" x14ac:dyDescent="0.1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3" x14ac:dyDescent="0.1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3" x14ac:dyDescent="0.1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3" x14ac:dyDescent="0.1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3" x14ac:dyDescent="0.1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3" x14ac:dyDescent="0.1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3" x14ac:dyDescent="0.1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3" x14ac:dyDescent="0.1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3" x14ac:dyDescent="0.1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3" x14ac:dyDescent="0.1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3" x14ac:dyDescent="0.1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3" x14ac:dyDescent="0.1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3" x14ac:dyDescent="0.1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3" x14ac:dyDescent="0.1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3" x14ac:dyDescent="0.1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3" x14ac:dyDescent="0.1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3" x14ac:dyDescent="0.1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3" x14ac:dyDescent="0.1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3" x14ac:dyDescent="0.1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3" x14ac:dyDescent="0.1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3" x14ac:dyDescent="0.1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3" x14ac:dyDescent="0.1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3" x14ac:dyDescent="0.1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3" x14ac:dyDescent="0.1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3" x14ac:dyDescent="0.1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3" x14ac:dyDescent="0.1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3" x14ac:dyDescent="0.1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3" x14ac:dyDescent="0.1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3" x14ac:dyDescent="0.1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3" x14ac:dyDescent="0.1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3" x14ac:dyDescent="0.1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3" x14ac:dyDescent="0.1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3" x14ac:dyDescent="0.1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3" x14ac:dyDescent="0.1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3" x14ac:dyDescent="0.1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3" x14ac:dyDescent="0.1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3" x14ac:dyDescent="0.1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3" x14ac:dyDescent="0.1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3" x14ac:dyDescent="0.1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3" x14ac:dyDescent="0.1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3" x14ac:dyDescent="0.1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3" x14ac:dyDescent="0.1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3" x14ac:dyDescent="0.1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3" x14ac:dyDescent="0.1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3" x14ac:dyDescent="0.1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3" x14ac:dyDescent="0.1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3" x14ac:dyDescent="0.1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3" x14ac:dyDescent="0.1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3" x14ac:dyDescent="0.1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3" x14ac:dyDescent="0.1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3" x14ac:dyDescent="0.1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3" x14ac:dyDescent="0.1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3" x14ac:dyDescent="0.1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3" x14ac:dyDescent="0.1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3" x14ac:dyDescent="0.1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3" x14ac:dyDescent="0.1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3" x14ac:dyDescent="0.1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3" x14ac:dyDescent="0.1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3" x14ac:dyDescent="0.1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3" x14ac:dyDescent="0.1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3" x14ac:dyDescent="0.1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3" x14ac:dyDescent="0.1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3" x14ac:dyDescent="0.1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3" x14ac:dyDescent="0.1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3" x14ac:dyDescent="0.1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3" x14ac:dyDescent="0.1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3" x14ac:dyDescent="0.1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3" x14ac:dyDescent="0.1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3" x14ac:dyDescent="0.1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3" x14ac:dyDescent="0.1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3" x14ac:dyDescent="0.1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3" x14ac:dyDescent="0.1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3" x14ac:dyDescent="0.1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3" x14ac:dyDescent="0.1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3" x14ac:dyDescent="0.1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3" x14ac:dyDescent="0.1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3" x14ac:dyDescent="0.1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3" x14ac:dyDescent="0.1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3" x14ac:dyDescent="0.1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3" x14ac:dyDescent="0.1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3" x14ac:dyDescent="0.1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3" x14ac:dyDescent="0.1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3" x14ac:dyDescent="0.1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3" x14ac:dyDescent="0.1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3" x14ac:dyDescent="0.1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3" x14ac:dyDescent="0.1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3" x14ac:dyDescent="0.1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3" x14ac:dyDescent="0.1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3" x14ac:dyDescent="0.1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3" x14ac:dyDescent="0.1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3" x14ac:dyDescent="0.1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3" x14ac:dyDescent="0.1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3" x14ac:dyDescent="0.1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3" x14ac:dyDescent="0.1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3" x14ac:dyDescent="0.1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3" x14ac:dyDescent="0.1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3" x14ac:dyDescent="0.1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3" x14ac:dyDescent="0.1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3" x14ac:dyDescent="0.1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3" x14ac:dyDescent="0.1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3" x14ac:dyDescent="0.1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3" x14ac:dyDescent="0.1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3" x14ac:dyDescent="0.1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3" x14ac:dyDescent="0.1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3" x14ac:dyDescent="0.1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3" x14ac:dyDescent="0.1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3" x14ac:dyDescent="0.1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3" x14ac:dyDescent="0.1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3" x14ac:dyDescent="0.1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3" x14ac:dyDescent="0.1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3" x14ac:dyDescent="0.1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3" x14ac:dyDescent="0.1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3" x14ac:dyDescent="0.1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3" x14ac:dyDescent="0.1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3" x14ac:dyDescent="0.1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3" x14ac:dyDescent="0.1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3" x14ac:dyDescent="0.1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3" x14ac:dyDescent="0.1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3" x14ac:dyDescent="0.1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3" x14ac:dyDescent="0.1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3" x14ac:dyDescent="0.1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3" x14ac:dyDescent="0.1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3" x14ac:dyDescent="0.1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3" x14ac:dyDescent="0.1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3" x14ac:dyDescent="0.1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3" x14ac:dyDescent="0.1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3" x14ac:dyDescent="0.1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3" x14ac:dyDescent="0.1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3" x14ac:dyDescent="0.1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3" x14ac:dyDescent="0.1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3" x14ac:dyDescent="0.1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3" x14ac:dyDescent="0.1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3" x14ac:dyDescent="0.1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3" x14ac:dyDescent="0.1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3" x14ac:dyDescent="0.1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3" x14ac:dyDescent="0.1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3" x14ac:dyDescent="0.1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3" x14ac:dyDescent="0.1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3" x14ac:dyDescent="0.1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3" x14ac:dyDescent="0.1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3" x14ac:dyDescent="0.1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3" x14ac:dyDescent="0.1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3" x14ac:dyDescent="0.1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3" x14ac:dyDescent="0.1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3" x14ac:dyDescent="0.1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3" x14ac:dyDescent="0.1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3" x14ac:dyDescent="0.1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3" x14ac:dyDescent="0.1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3" x14ac:dyDescent="0.1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3" x14ac:dyDescent="0.1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3" x14ac:dyDescent="0.1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3" x14ac:dyDescent="0.1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3" x14ac:dyDescent="0.1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3" x14ac:dyDescent="0.1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3" x14ac:dyDescent="0.1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3" x14ac:dyDescent="0.1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3" x14ac:dyDescent="0.1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3" x14ac:dyDescent="0.1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3" x14ac:dyDescent="0.1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3" x14ac:dyDescent="0.1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3" x14ac:dyDescent="0.1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3" x14ac:dyDescent="0.1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3" x14ac:dyDescent="0.1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3" x14ac:dyDescent="0.1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3" x14ac:dyDescent="0.1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3" x14ac:dyDescent="0.1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3" x14ac:dyDescent="0.1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3" x14ac:dyDescent="0.1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3" x14ac:dyDescent="0.1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3" x14ac:dyDescent="0.1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3" x14ac:dyDescent="0.1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3" x14ac:dyDescent="0.1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3" x14ac:dyDescent="0.1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3" x14ac:dyDescent="0.1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3" x14ac:dyDescent="0.1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3" x14ac:dyDescent="0.1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3" x14ac:dyDescent="0.1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3" x14ac:dyDescent="0.1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3" x14ac:dyDescent="0.1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3" x14ac:dyDescent="0.1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3" x14ac:dyDescent="0.1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3" x14ac:dyDescent="0.1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3" x14ac:dyDescent="0.1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3" x14ac:dyDescent="0.1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3" x14ac:dyDescent="0.1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3" x14ac:dyDescent="0.1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3" x14ac:dyDescent="0.1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3" x14ac:dyDescent="0.1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3" x14ac:dyDescent="0.1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3" x14ac:dyDescent="0.1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3" x14ac:dyDescent="0.1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3" x14ac:dyDescent="0.1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3" x14ac:dyDescent="0.1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3" x14ac:dyDescent="0.1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3" x14ac:dyDescent="0.1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3" x14ac:dyDescent="0.1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3" x14ac:dyDescent="0.1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3" x14ac:dyDescent="0.1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3" x14ac:dyDescent="0.1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3" x14ac:dyDescent="0.1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3" x14ac:dyDescent="0.1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3" x14ac:dyDescent="0.1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3" x14ac:dyDescent="0.1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3" x14ac:dyDescent="0.1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3" x14ac:dyDescent="0.1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3" x14ac:dyDescent="0.1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3" x14ac:dyDescent="0.1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3" x14ac:dyDescent="0.1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3" x14ac:dyDescent="0.1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3" x14ac:dyDescent="0.1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3" x14ac:dyDescent="0.1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3" x14ac:dyDescent="0.1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3" x14ac:dyDescent="0.1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3" x14ac:dyDescent="0.1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3" x14ac:dyDescent="0.1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3" x14ac:dyDescent="0.1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3" x14ac:dyDescent="0.1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3" x14ac:dyDescent="0.1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3" x14ac:dyDescent="0.1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3" x14ac:dyDescent="0.1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3" x14ac:dyDescent="0.1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3" x14ac:dyDescent="0.1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3" x14ac:dyDescent="0.1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3" x14ac:dyDescent="0.1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3" x14ac:dyDescent="0.1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3" x14ac:dyDescent="0.1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3" x14ac:dyDescent="0.1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3" x14ac:dyDescent="0.1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3" x14ac:dyDescent="0.1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3" x14ac:dyDescent="0.1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3" x14ac:dyDescent="0.1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3" x14ac:dyDescent="0.1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3" x14ac:dyDescent="0.1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3" x14ac:dyDescent="0.1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3" x14ac:dyDescent="0.1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3" x14ac:dyDescent="0.1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3" x14ac:dyDescent="0.1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3" x14ac:dyDescent="0.1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3" x14ac:dyDescent="0.1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3" x14ac:dyDescent="0.1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3" x14ac:dyDescent="0.1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3" x14ac:dyDescent="0.1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3" x14ac:dyDescent="0.1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3" x14ac:dyDescent="0.1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3" x14ac:dyDescent="0.1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3" x14ac:dyDescent="0.1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3" x14ac:dyDescent="0.1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3" x14ac:dyDescent="0.1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3" x14ac:dyDescent="0.1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3" x14ac:dyDescent="0.1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3" x14ac:dyDescent="0.1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3" x14ac:dyDescent="0.1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3" x14ac:dyDescent="0.1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3" x14ac:dyDescent="0.1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3" x14ac:dyDescent="0.1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3" x14ac:dyDescent="0.1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3" x14ac:dyDescent="0.1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3" x14ac:dyDescent="0.1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3" x14ac:dyDescent="0.1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3" x14ac:dyDescent="0.1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3" x14ac:dyDescent="0.1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3" x14ac:dyDescent="0.1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3" x14ac:dyDescent="0.1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3" x14ac:dyDescent="0.1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3" x14ac:dyDescent="0.1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3" x14ac:dyDescent="0.1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3" x14ac:dyDescent="0.1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3" x14ac:dyDescent="0.1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3" x14ac:dyDescent="0.1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3" x14ac:dyDescent="0.1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3" x14ac:dyDescent="0.1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3" x14ac:dyDescent="0.1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3" x14ac:dyDescent="0.1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3" x14ac:dyDescent="0.1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3" x14ac:dyDescent="0.1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3" x14ac:dyDescent="0.1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3" x14ac:dyDescent="0.1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3" x14ac:dyDescent="0.1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3" x14ac:dyDescent="0.1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3" x14ac:dyDescent="0.1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3" x14ac:dyDescent="0.1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3" x14ac:dyDescent="0.1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3" x14ac:dyDescent="0.1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3" x14ac:dyDescent="0.1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3" x14ac:dyDescent="0.1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3" x14ac:dyDescent="0.1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3" x14ac:dyDescent="0.1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3" x14ac:dyDescent="0.1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3" x14ac:dyDescent="0.1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3" x14ac:dyDescent="0.1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3" x14ac:dyDescent="0.1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3" x14ac:dyDescent="0.1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3" x14ac:dyDescent="0.1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3" x14ac:dyDescent="0.1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3" x14ac:dyDescent="0.1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3" x14ac:dyDescent="0.1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3" x14ac:dyDescent="0.1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3" x14ac:dyDescent="0.1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3" x14ac:dyDescent="0.1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3" x14ac:dyDescent="0.1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3" x14ac:dyDescent="0.1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3" x14ac:dyDescent="0.1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3" x14ac:dyDescent="0.1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3" x14ac:dyDescent="0.1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3" x14ac:dyDescent="0.1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3" x14ac:dyDescent="0.1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3" x14ac:dyDescent="0.1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3" x14ac:dyDescent="0.1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3" x14ac:dyDescent="0.1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3" x14ac:dyDescent="0.1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3" x14ac:dyDescent="0.1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3" x14ac:dyDescent="0.1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3" x14ac:dyDescent="0.1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3" x14ac:dyDescent="0.1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3" x14ac:dyDescent="0.1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3" x14ac:dyDescent="0.1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3" x14ac:dyDescent="0.1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3" x14ac:dyDescent="0.1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3" x14ac:dyDescent="0.1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3" x14ac:dyDescent="0.1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3" x14ac:dyDescent="0.1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3" x14ac:dyDescent="0.1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3" x14ac:dyDescent="0.1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3" x14ac:dyDescent="0.1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3" x14ac:dyDescent="0.1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3" x14ac:dyDescent="0.1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3" x14ac:dyDescent="0.1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3" x14ac:dyDescent="0.1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3" x14ac:dyDescent="0.1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3" x14ac:dyDescent="0.1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3" x14ac:dyDescent="0.1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3" x14ac:dyDescent="0.1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3" x14ac:dyDescent="0.1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3" x14ac:dyDescent="0.1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3" x14ac:dyDescent="0.1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3" x14ac:dyDescent="0.1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3" x14ac:dyDescent="0.1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3" x14ac:dyDescent="0.1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3" x14ac:dyDescent="0.1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3" x14ac:dyDescent="0.1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3" x14ac:dyDescent="0.1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3" x14ac:dyDescent="0.1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3" x14ac:dyDescent="0.1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3" x14ac:dyDescent="0.1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3" x14ac:dyDescent="0.1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3" x14ac:dyDescent="0.1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3" x14ac:dyDescent="0.1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3" x14ac:dyDescent="0.1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3" x14ac:dyDescent="0.1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3" x14ac:dyDescent="0.1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3" x14ac:dyDescent="0.1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3" x14ac:dyDescent="0.1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3" x14ac:dyDescent="0.1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3" x14ac:dyDescent="0.1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3" x14ac:dyDescent="0.1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3" x14ac:dyDescent="0.1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3" x14ac:dyDescent="0.1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3" x14ac:dyDescent="0.1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3" x14ac:dyDescent="0.1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3" x14ac:dyDescent="0.1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3" x14ac:dyDescent="0.1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3" x14ac:dyDescent="0.1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3" x14ac:dyDescent="0.1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3" x14ac:dyDescent="0.1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3" x14ac:dyDescent="0.1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3" x14ac:dyDescent="0.1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3" x14ac:dyDescent="0.1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3" x14ac:dyDescent="0.1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3" x14ac:dyDescent="0.1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3" x14ac:dyDescent="0.1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3" x14ac:dyDescent="0.1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3" x14ac:dyDescent="0.1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3" x14ac:dyDescent="0.1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3" x14ac:dyDescent="0.1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3" x14ac:dyDescent="0.1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3" x14ac:dyDescent="0.1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3" x14ac:dyDescent="0.1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3" x14ac:dyDescent="0.1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3" x14ac:dyDescent="0.1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3" x14ac:dyDescent="0.1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3" x14ac:dyDescent="0.1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3" x14ac:dyDescent="0.1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3" x14ac:dyDescent="0.1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3" x14ac:dyDescent="0.1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3" x14ac:dyDescent="0.1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3" x14ac:dyDescent="0.1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3" x14ac:dyDescent="0.1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3" x14ac:dyDescent="0.1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3" x14ac:dyDescent="0.1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3" x14ac:dyDescent="0.1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3" x14ac:dyDescent="0.1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3" x14ac:dyDescent="0.1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3" x14ac:dyDescent="0.1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3" x14ac:dyDescent="0.1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3" x14ac:dyDescent="0.1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3" x14ac:dyDescent="0.1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3" x14ac:dyDescent="0.1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3" x14ac:dyDescent="0.1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3" x14ac:dyDescent="0.1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3" x14ac:dyDescent="0.1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3" x14ac:dyDescent="0.1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3" x14ac:dyDescent="0.1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3" x14ac:dyDescent="0.1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3" x14ac:dyDescent="0.1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3" x14ac:dyDescent="0.1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3" x14ac:dyDescent="0.1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3" x14ac:dyDescent="0.1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3" x14ac:dyDescent="0.1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3" x14ac:dyDescent="0.1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3" x14ac:dyDescent="0.1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3" x14ac:dyDescent="0.1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3" x14ac:dyDescent="0.1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3" x14ac:dyDescent="0.1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3" x14ac:dyDescent="0.1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3" x14ac:dyDescent="0.1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3" x14ac:dyDescent="0.1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3" x14ac:dyDescent="0.1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3" x14ac:dyDescent="0.1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3" x14ac:dyDescent="0.1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3" x14ac:dyDescent="0.1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3" x14ac:dyDescent="0.1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3" x14ac:dyDescent="0.1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3" x14ac:dyDescent="0.1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3" x14ac:dyDescent="0.1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3" x14ac:dyDescent="0.1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3" x14ac:dyDescent="0.1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00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2.6640625" defaultRowHeight="15.75" customHeight="1" x14ac:dyDescent="0.15"/>
  <cols>
    <col min="1" max="1" width="25" customWidth="1"/>
    <col min="2" max="2" width="18.33203125" customWidth="1"/>
    <col min="9" max="9" width="15.83203125" customWidth="1"/>
    <col min="11" max="11" width="15.83203125" customWidth="1"/>
    <col min="13" max="13" width="15.83203125" customWidth="1"/>
    <col min="14" max="14" width="13.1640625" customWidth="1"/>
  </cols>
  <sheetData>
    <row r="1" spans="1:27" ht="15.75" customHeight="1" x14ac:dyDescent="0.15">
      <c r="A1" s="44" t="s">
        <v>58</v>
      </c>
      <c r="B1" s="2" t="s">
        <v>1</v>
      </c>
      <c r="C1" s="3" t="s">
        <v>2</v>
      </c>
      <c r="D1" s="45" t="s">
        <v>59</v>
      </c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 customHeight="1" x14ac:dyDescent="0.15">
      <c r="A2" s="6" t="s">
        <v>3</v>
      </c>
      <c r="B2" s="7" t="s">
        <v>4</v>
      </c>
      <c r="C2" s="11" t="s">
        <v>60</v>
      </c>
      <c r="D2" s="11" t="s">
        <v>61</v>
      </c>
      <c r="E2" s="11" t="s">
        <v>62</v>
      </c>
    </row>
    <row r="3" spans="1:27" ht="15.75" customHeight="1" x14ac:dyDescent="0.15">
      <c r="A3" s="9"/>
      <c r="B3" s="10" t="s">
        <v>7</v>
      </c>
      <c r="C3" s="11">
        <v>1.5</v>
      </c>
      <c r="D3" s="11">
        <v>2</v>
      </c>
      <c r="E3" s="11">
        <v>2</v>
      </c>
    </row>
    <row r="4" spans="1:27" ht="15.75" customHeight="1" x14ac:dyDescent="0.15">
      <c r="A4" s="9"/>
      <c r="B4" s="10" t="s">
        <v>7</v>
      </c>
      <c r="C4" s="11">
        <v>2</v>
      </c>
      <c r="D4" s="11">
        <v>3</v>
      </c>
      <c r="E4" s="11">
        <v>3</v>
      </c>
    </row>
    <row r="5" spans="1:27" ht="15.75" customHeight="1" x14ac:dyDescent="0.15">
      <c r="A5" s="12"/>
      <c r="B5" s="10" t="s">
        <v>7</v>
      </c>
      <c r="C5" s="11">
        <v>3</v>
      </c>
      <c r="D5" s="11">
        <v>3</v>
      </c>
      <c r="E5" s="11">
        <v>3</v>
      </c>
      <c r="H5" s="31"/>
      <c r="I5" s="46" t="s">
        <v>60</v>
      </c>
      <c r="J5" s="47"/>
      <c r="K5" s="48" t="s">
        <v>61</v>
      </c>
      <c r="L5" s="49"/>
      <c r="M5" s="50" t="s">
        <v>62</v>
      </c>
      <c r="N5" s="51"/>
      <c r="O5" s="52"/>
    </row>
    <row r="6" spans="1:27" ht="15.75" customHeight="1" x14ac:dyDescent="0.15">
      <c r="A6" s="12"/>
      <c r="B6" s="10" t="s">
        <v>7</v>
      </c>
      <c r="C6" s="11">
        <v>2.5</v>
      </c>
      <c r="D6" s="11">
        <v>3</v>
      </c>
      <c r="E6" s="11">
        <v>3</v>
      </c>
      <c r="H6" s="52"/>
      <c r="I6" s="53" t="s">
        <v>63</v>
      </c>
      <c r="J6" s="53" t="s">
        <v>64</v>
      </c>
      <c r="K6" s="53" t="s">
        <v>63</v>
      </c>
      <c r="L6" s="53" t="s">
        <v>64</v>
      </c>
      <c r="M6" s="53" t="s">
        <v>63</v>
      </c>
      <c r="N6" s="53" t="s">
        <v>64</v>
      </c>
      <c r="O6" s="53" t="s">
        <v>65</v>
      </c>
    </row>
    <row r="7" spans="1:27" ht="15.75" customHeight="1" x14ac:dyDescent="0.15">
      <c r="A7" s="12"/>
      <c r="B7" s="10" t="s">
        <v>7</v>
      </c>
      <c r="C7" s="11">
        <v>3</v>
      </c>
      <c r="D7" s="11">
        <v>3</v>
      </c>
      <c r="E7" s="11">
        <v>3</v>
      </c>
      <c r="H7" s="53" t="s">
        <v>66</v>
      </c>
      <c r="I7" s="54">
        <f>COUNTIF(C:C,"1")+COUNTIF(C:C,"1.5")</f>
        <v>111</v>
      </c>
      <c r="J7" s="55">
        <f>I7/I12</f>
        <v>0.18909710391822829</v>
      </c>
      <c r="K7" s="54">
        <f>COUNTIF(D:D,"1")+COUNTIF(D:D,"1.5")</f>
        <v>99</v>
      </c>
      <c r="L7" s="55">
        <f>K7/K12</f>
        <v>0.16894197952218429</v>
      </c>
      <c r="M7" s="54">
        <f>COUNTIF(E:E,"1")+COUNTIF(E:E,"1.5")</f>
        <v>65</v>
      </c>
      <c r="N7" s="56">
        <f>M7/M12</f>
        <v>0.11245674740484429</v>
      </c>
      <c r="O7" s="56" t="e">
        <f ca="1">MINUS(N7,L7)</f>
        <v>#NAME?</v>
      </c>
    </row>
    <row r="8" spans="1:27" ht="15.75" customHeight="1" x14ac:dyDescent="0.15">
      <c r="A8" s="13"/>
      <c r="B8" s="14" t="s">
        <v>7</v>
      </c>
      <c r="C8" s="11">
        <v>2.5</v>
      </c>
      <c r="D8" s="11">
        <v>2</v>
      </c>
      <c r="E8" s="11">
        <v>3</v>
      </c>
      <c r="H8" s="53"/>
      <c r="I8" s="54"/>
      <c r="J8" s="55"/>
      <c r="K8" s="54"/>
      <c r="L8" s="55"/>
      <c r="M8" s="54"/>
      <c r="N8" s="56"/>
      <c r="O8" s="57"/>
    </row>
    <row r="9" spans="1:27" ht="15.75" customHeight="1" x14ac:dyDescent="0.15">
      <c r="A9" s="12"/>
      <c r="B9" s="10" t="s">
        <v>7</v>
      </c>
      <c r="C9" s="11">
        <v>1</v>
      </c>
      <c r="D9" s="11">
        <v>1.5</v>
      </c>
      <c r="E9" s="11">
        <v>2.5</v>
      </c>
      <c r="H9" s="53" t="s">
        <v>67</v>
      </c>
      <c r="I9" s="58">
        <f>COUNTIF(C:C,"2")+COUNTIF(C:C,"2.5")</f>
        <v>265</v>
      </c>
      <c r="J9" s="59">
        <f>I9/I12</f>
        <v>0.45144804088586032</v>
      </c>
      <c r="K9" s="54">
        <f>COUNTIF(D:D,"2")+COUNTIF(D:D,"2.5")</f>
        <v>322</v>
      </c>
      <c r="L9" s="55">
        <f>K9/K12</f>
        <v>0.54948805460750849</v>
      </c>
      <c r="M9" s="54">
        <f>COUNTIF(E:E,"2")+COUNTIF(E:E,"2.5")</f>
        <v>241</v>
      </c>
      <c r="N9" s="56">
        <f>M9/M12</f>
        <v>0.41695501730103807</v>
      </c>
      <c r="O9" s="56" t="e">
        <f t="shared" ref="O9:O11" ca="1" si="0">MINUS(N9,L9)</f>
        <v>#NAME?</v>
      </c>
    </row>
    <row r="10" spans="1:27" ht="15.75" customHeight="1" x14ac:dyDescent="0.15">
      <c r="A10" s="12"/>
      <c r="B10" s="10" t="s">
        <v>7</v>
      </c>
      <c r="C10" s="11">
        <v>3</v>
      </c>
      <c r="D10" s="11">
        <v>2.5</v>
      </c>
      <c r="E10" s="11">
        <v>3</v>
      </c>
      <c r="H10" s="53" t="s">
        <v>68</v>
      </c>
      <c r="I10" s="58">
        <f>COUNTIF(C:C,"3")+COUNTIF(C:C,"3.5")</f>
        <v>211</v>
      </c>
      <c r="J10" s="59">
        <f>I10/I12</f>
        <v>0.35945485519591142</v>
      </c>
      <c r="K10" s="54">
        <f>COUNTIF(D:D,"3")+COUNTIF(D:D,"3.5")</f>
        <v>165</v>
      </c>
      <c r="L10" s="55">
        <f>K10/K12</f>
        <v>0.28156996587030719</v>
      </c>
      <c r="M10" s="54">
        <f>COUNTIF(E:E,"3")+COUNTIF(E:E,"3.5")</f>
        <v>272</v>
      </c>
      <c r="N10" s="56">
        <f>M10/M12</f>
        <v>0.47058823529411764</v>
      </c>
      <c r="O10" s="56" t="e">
        <f t="shared" ca="1" si="0"/>
        <v>#NAME?</v>
      </c>
    </row>
    <row r="11" spans="1:27" ht="15.75" customHeight="1" x14ac:dyDescent="0.15">
      <c r="A11" s="12"/>
      <c r="B11" s="10" t="s">
        <v>7</v>
      </c>
      <c r="C11" s="11">
        <v>3</v>
      </c>
      <c r="D11" s="11">
        <v>3</v>
      </c>
      <c r="E11" s="11">
        <v>3</v>
      </c>
      <c r="H11" s="53" t="s">
        <v>69</v>
      </c>
      <c r="I11" s="54">
        <f>COUNTIF(C:C,"4")</f>
        <v>0</v>
      </c>
      <c r="J11" s="55">
        <f>I11/I12</f>
        <v>0</v>
      </c>
      <c r="K11" s="54">
        <f>COUNTIF(D:D,"4")</f>
        <v>0</v>
      </c>
      <c r="L11" s="55">
        <f>K11/K12</f>
        <v>0</v>
      </c>
      <c r="M11" s="54">
        <f>COUNTIF(E:E,"4")</f>
        <v>0</v>
      </c>
      <c r="N11" s="56">
        <f>M11/M12</f>
        <v>0</v>
      </c>
      <c r="O11" s="56" t="e">
        <f t="shared" ca="1" si="0"/>
        <v>#NAME?</v>
      </c>
    </row>
    <row r="12" spans="1:27" ht="15.75" customHeight="1" x14ac:dyDescent="0.15">
      <c r="A12" s="12"/>
      <c r="B12" s="10" t="s">
        <v>7</v>
      </c>
      <c r="C12" s="11">
        <v>1</v>
      </c>
      <c r="D12" s="11">
        <v>1</v>
      </c>
      <c r="E12" s="11">
        <v>1</v>
      </c>
      <c r="H12" s="31" t="s">
        <v>70</v>
      </c>
      <c r="I12" s="37">
        <f t="shared" ref="I12:N12" si="1">SUM(I7:I11)</f>
        <v>587</v>
      </c>
      <c r="J12" s="38">
        <f t="shared" si="1"/>
        <v>1</v>
      </c>
      <c r="K12" s="60">
        <f t="shared" si="1"/>
        <v>586</v>
      </c>
      <c r="L12" s="38">
        <f t="shared" si="1"/>
        <v>1</v>
      </c>
      <c r="M12" s="60">
        <f t="shared" si="1"/>
        <v>578</v>
      </c>
      <c r="N12" s="61">
        <f t="shared" si="1"/>
        <v>1</v>
      </c>
      <c r="O12" s="31"/>
    </row>
    <row r="13" spans="1:27" ht="15.75" customHeight="1" x14ac:dyDescent="0.15">
      <c r="A13" s="12"/>
      <c r="B13" s="10" t="s">
        <v>7</v>
      </c>
      <c r="C13" s="11">
        <v>3</v>
      </c>
      <c r="D13" s="11">
        <v>3</v>
      </c>
      <c r="E13" s="11">
        <v>3</v>
      </c>
    </row>
    <row r="14" spans="1:27" ht="15.75" customHeight="1" x14ac:dyDescent="0.15">
      <c r="A14" s="12"/>
      <c r="B14" s="10" t="s">
        <v>7</v>
      </c>
      <c r="C14" s="11">
        <v>2</v>
      </c>
      <c r="D14" s="11">
        <v>2</v>
      </c>
      <c r="E14" s="11">
        <v>3</v>
      </c>
    </row>
    <row r="15" spans="1:27" ht="15.75" customHeight="1" x14ac:dyDescent="0.15">
      <c r="A15" s="12"/>
      <c r="B15" s="10" t="s">
        <v>7</v>
      </c>
      <c r="C15" s="11">
        <v>2</v>
      </c>
      <c r="D15" s="11">
        <v>2</v>
      </c>
      <c r="E15" s="11">
        <v>2.5</v>
      </c>
    </row>
    <row r="16" spans="1:27" ht="15.75" customHeight="1" x14ac:dyDescent="0.15">
      <c r="A16" s="12"/>
      <c r="B16" s="10" t="s">
        <v>7</v>
      </c>
      <c r="C16" s="11">
        <v>3</v>
      </c>
      <c r="D16" s="11">
        <v>3</v>
      </c>
      <c r="E16" s="11">
        <v>3</v>
      </c>
    </row>
    <row r="17" spans="1:5" ht="15.75" customHeight="1" x14ac:dyDescent="0.15">
      <c r="A17" s="12"/>
      <c r="B17" s="10" t="s">
        <v>7</v>
      </c>
      <c r="C17" s="11">
        <v>3</v>
      </c>
      <c r="D17" s="11">
        <v>3</v>
      </c>
      <c r="E17" s="11">
        <v>3</v>
      </c>
    </row>
    <row r="18" spans="1:5" ht="15.75" customHeight="1" x14ac:dyDescent="0.15">
      <c r="A18" s="9"/>
      <c r="B18" s="10" t="s">
        <v>7</v>
      </c>
      <c r="C18" s="11">
        <v>1</v>
      </c>
      <c r="D18" s="11">
        <v>1</v>
      </c>
      <c r="E18" s="11">
        <v>1</v>
      </c>
    </row>
    <row r="19" spans="1:5" ht="15.75" customHeight="1" x14ac:dyDescent="0.15">
      <c r="A19" s="12"/>
      <c r="B19" s="10" t="s">
        <v>7</v>
      </c>
      <c r="C19" s="11">
        <v>3</v>
      </c>
      <c r="D19" s="11">
        <v>3</v>
      </c>
      <c r="E19" s="11">
        <v>3</v>
      </c>
    </row>
    <row r="20" spans="1:5" ht="15.75" customHeight="1" x14ac:dyDescent="0.15">
      <c r="A20" s="12"/>
      <c r="B20" s="10" t="s">
        <v>7</v>
      </c>
      <c r="C20" s="11">
        <v>3</v>
      </c>
      <c r="D20" s="11">
        <v>2.5</v>
      </c>
      <c r="E20" s="11">
        <v>3</v>
      </c>
    </row>
    <row r="21" spans="1:5" ht="15.75" customHeight="1" x14ac:dyDescent="0.15">
      <c r="A21" s="12"/>
      <c r="B21" s="10" t="s">
        <v>7</v>
      </c>
      <c r="C21" s="11">
        <v>3</v>
      </c>
      <c r="D21" s="11">
        <v>3</v>
      </c>
      <c r="E21" s="11">
        <v>3</v>
      </c>
    </row>
    <row r="22" spans="1:5" ht="15.75" customHeight="1" x14ac:dyDescent="0.15">
      <c r="A22" s="9"/>
      <c r="B22" s="10" t="s">
        <v>7</v>
      </c>
      <c r="C22" s="11">
        <v>1</v>
      </c>
      <c r="D22" s="11">
        <v>1.5</v>
      </c>
      <c r="E22" s="11">
        <v>1.5</v>
      </c>
    </row>
    <row r="23" spans="1:5" ht="15.75" customHeight="1" x14ac:dyDescent="0.15">
      <c r="A23" s="12"/>
      <c r="B23" s="10" t="s">
        <v>7</v>
      </c>
      <c r="C23" s="11">
        <v>3</v>
      </c>
      <c r="D23" s="11">
        <v>2.5</v>
      </c>
      <c r="E23" s="11">
        <v>3</v>
      </c>
    </row>
    <row r="24" spans="1:5" ht="15.75" customHeight="1" x14ac:dyDescent="0.15">
      <c r="A24" s="12"/>
      <c r="B24" s="10" t="s">
        <v>7</v>
      </c>
      <c r="C24" s="11">
        <v>1.5</v>
      </c>
      <c r="D24" s="11">
        <v>2</v>
      </c>
      <c r="E24" s="11">
        <v>2.5</v>
      </c>
    </row>
    <row r="25" spans="1:5" ht="15.75" customHeight="1" x14ac:dyDescent="0.15">
      <c r="A25" s="12"/>
      <c r="B25" s="10" t="s">
        <v>7</v>
      </c>
      <c r="C25" s="11">
        <v>2</v>
      </c>
      <c r="D25" s="11">
        <v>3</v>
      </c>
      <c r="E25" s="11">
        <v>3</v>
      </c>
    </row>
    <row r="26" spans="1:5" ht="15.75" customHeight="1" x14ac:dyDescent="0.15">
      <c r="A26" s="9"/>
      <c r="B26" s="10" t="s">
        <v>7</v>
      </c>
      <c r="C26" s="11">
        <v>1.5</v>
      </c>
      <c r="D26" s="11">
        <v>1.5</v>
      </c>
      <c r="E26" s="11">
        <v>2</v>
      </c>
    </row>
    <row r="27" spans="1:5" ht="15.75" customHeight="1" x14ac:dyDescent="0.15">
      <c r="A27" s="9"/>
      <c r="B27" s="10" t="s">
        <v>8</v>
      </c>
      <c r="C27" s="11">
        <v>1</v>
      </c>
      <c r="D27" s="11">
        <v>2.5</v>
      </c>
      <c r="E27" s="11">
        <v>3</v>
      </c>
    </row>
    <row r="28" spans="1:5" ht="15.75" customHeight="1" x14ac:dyDescent="0.15">
      <c r="A28" s="12"/>
      <c r="B28" s="10" t="s">
        <v>8</v>
      </c>
      <c r="C28" s="11" t="s">
        <v>9</v>
      </c>
      <c r="D28" s="11" t="s">
        <v>9</v>
      </c>
      <c r="E28" s="11" t="s">
        <v>9</v>
      </c>
    </row>
    <row r="29" spans="1:5" ht="15.75" customHeight="1" x14ac:dyDescent="0.15">
      <c r="A29" s="12"/>
      <c r="B29" s="10" t="s">
        <v>8</v>
      </c>
      <c r="C29" s="11">
        <v>2.5</v>
      </c>
      <c r="D29" s="11">
        <v>2.5</v>
      </c>
      <c r="E29" s="11">
        <v>2.5</v>
      </c>
    </row>
    <row r="30" spans="1:5" ht="15.75" customHeight="1" x14ac:dyDescent="0.15">
      <c r="A30" s="12"/>
      <c r="B30" s="10" t="s">
        <v>8</v>
      </c>
      <c r="C30" s="11">
        <v>2</v>
      </c>
      <c r="D30" s="11">
        <v>2.5</v>
      </c>
      <c r="E30" s="11">
        <v>3</v>
      </c>
    </row>
    <row r="31" spans="1:5" ht="15.75" customHeight="1" x14ac:dyDescent="0.15">
      <c r="A31" s="12"/>
      <c r="B31" s="10" t="s">
        <v>8</v>
      </c>
      <c r="C31" s="11">
        <v>1.5</v>
      </c>
      <c r="D31" s="11">
        <v>2</v>
      </c>
      <c r="E31" s="11">
        <v>2</v>
      </c>
    </row>
    <row r="32" spans="1:5" ht="15.75" customHeight="1" x14ac:dyDescent="0.15">
      <c r="A32" s="12"/>
      <c r="B32" s="10" t="s">
        <v>8</v>
      </c>
      <c r="C32" s="11">
        <v>2.5</v>
      </c>
      <c r="D32" s="11">
        <v>3</v>
      </c>
      <c r="E32" s="11">
        <v>3</v>
      </c>
    </row>
    <row r="33" spans="1:5" ht="15.75" customHeight="1" x14ac:dyDescent="0.15">
      <c r="A33" s="12"/>
      <c r="B33" s="10" t="s">
        <v>8</v>
      </c>
      <c r="C33" s="11">
        <v>3</v>
      </c>
      <c r="D33" s="11">
        <v>3</v>
      </c>
      <c r="E33" s="11">
        <v>3</v>
      </c>
    </row>
    <row r="34" spans="1:5" ht="15.75" customHeight="1" x14ac:dyDescent="0.15">
      <c r="A34" s="15"/>
      <c r="B34" s="10" t="s">
        <v>8</v>
      </c>
      <c r="C34" s="11">
        <v>3</v>
      </c>
      <c r="D34" s="11">
        <v>2.5</v>
      </c>
      <c r="E34" s="11">
        <v>3</v>
      </c>
    </row>
    <row r="35" spans="1:5" ht="15.75" customHeight="1" x14ac:dyDescent="0.15">
      <c r="A35" s="12"/>
      <c r="B35" s="10" t="s">
        <v>8</v>
      </c>
      <c r="C35" s="11">
        <v>2.5</v>
      </c>
      <c r="D35" s="11">
        <v>3</v>
      </c>
      <c r="E35" s="11">
        <v>3</v>
      </c>
    </row>
    <row r="36" spans="1:5" ht="15.75" customHeight="1" x14ac:dyDescent="0.15">
      <c r="A36" s="12"/>
      <c r="B36" s="10" t="s">
        <v>8</v>
      </c>
      <c r="C36" s="11">
        <v>1.5</v>
      </c>
      <c r="D36" s="11">
        <v>2</v>
      </c>
      <c r="E36" s="11">
        <v>2</v>
      </c>
    </row>
    <row r="37" spans="1:5" ht="15.75" customHeight="1" x14ac:dyDescent="0.15">
      <c r="A37" s="12"/>
      <c r="B37" s="10" t="s">
        <v>8</v>
      </c>
      <c r="C37" s="11">
        <v>3</v>
      </c>
      <c r="D37" s="11">
        <v>3</v>
      </c>
      <c r="E37" s="11">
        <v>3</v>
      </c>
    </row>
    <row r="38" spans="1:5" ht="15.75" customHeight="1" x14ac:dyDescent="0.15">
      <c r="A38" s="12"/>
      <c r="B38" s="10" t="s">
        <v>8</v>
      </c>
      <c r="C38" s="11">
        <v>2.5</v>
      </c>
      <c r="D38" s="11">
        <v>3</v>
      </c>
      <c r="E38" s="11">
        <v>3</v>
      </c>
    </row>
    <row r="39" spans="1:5" ht="15.75" customHeight="1" x14ac:dyDescent="0.15">
      <c r="A39" s="12"/>
      <c r="B39" s="10" t="s">
        <v>8</v>
      </c>
      <c r="C39" s="11">
        <v>3</v>
      </c>
      <c r="D39" s="11">
        <v>3</v>
      </c>
      <c r="E39" s="11">
        <v>3</v>
      </c>
    </row>
    <row r="40" spans="1:5" ht="15.75" customHeight="1" x14ac:dyDescent="0.15">
      <c r="A40" s="15"/>
      <c r="B40" s="10" t="s">
        <v>8</v>
      </c>
      <c r="C40" s="11">
        <v>3</v>
      </c>
      <c r="D40" s="11">
        <v>3</v>
      </c>
      <c r="E40" s="11">
        <v>3</v>
      </c>
    </row>
    <row r="41" spans="1:5" ht="15.75" customHeight="1" x14ac:dyDescent="0.15">
      <c r="A41" s="15"/>
      <c r="B41" s="10" t="s">
        <v>8</v>
      </c>
      <c r="C41" s="11">
        <v>3</v>
      </c>
      <c r="D41" s="11">
        <v>3</v>
      </c>
      <c r="E41" s="11">
        <v>3</v>
      </c>
    </row>
    <row r="42" spans="1:5" ht="15.75" customHeight="1" x14ac:dyDescent="0.15">
      <c r="A42" s="12"/>
      <c r="B42" s="10" t="s">
        <v>8</v>
      </c>
      <c r="C42" s="11">
        <v>2</v>
      </c>
      <c r="D42" s="11">
        <v>2</v>
      </c>
      <c r="E42" s="11">
        <v>3</v>
      </c>
    </row>
    <row r="43" spans="1:5" ht="15.75" customHeight="1" x14ac:dyDescent="0.15">
      <c r="A43" s="12"/>
      <c r="B43" s="10" t="s">
        <v>8</v>
      </c>
      <c r="C43" s="11">
        <v>3</v>
      </c>
      <c r="D43" s="11">
        <v>3</v>
      </c>
      <c r="E43" s="11">
        <v>3</v>
      </c>
    </row>
    <row r="44" spans="1:5" ht="15.75" customHeight="1" x14ac:dyDescent="0.15">
      <c r="A44" s="12"/>
      <c r="B44" s="10" t="s">
        <v>8</v>
      </c>
      <c r="C44" s="11">
        <v>3</v>
      </c>
      <c r="D44" s="11">
        <v>3</v>
      </c>
      <c r="E44" s="11">
        <v>3</v>
      </c>
    </row>
    <row r="45" spans="1:5" ht="15.75" customHeight="1" x14ac:dyDescent="0.15">
      <c r="A45" s="12"/>
      <c r="B45" s="10" t="s">
        <v>8</v>
      </c>
      <c r="C45" s="11">
        <v>2</v>
      </c>
      <c r="D45" s="11">
        <v>2</v>
      </c>
      <c r="E45" s="11">
        <v>2.5</v>
      </c>
    </row>
    <row r="46" spans="1:5" ht="15.75" customHeight="1" x14ac:dyDescent="0.15">
      <c r="A46" s="9"/>
      <c r="B46" s="10" t="s">
        <v>8</v>
      </c>
      <c r="C46" s="11">
        <v>1.5</v>
      </c>
      <c r="D46" s="11">
        <v>2</v>
      </c>
      <c r="E46" s="11">
        <v>3</v>
      </c>
    </row>
    <row r="47" spans="1:5" ht="15.75" customHeight="1" x14ac:dyDescent="0.15">
      <c r="A47" s="12"/>
      <c r="B47" s="10" t="s">
        <v>8</v>
      </c>
      <c r="C47" s="11">
        <v>1.5</v>
      </c>
      <c r="D47" s="11">
        <v>2</v>
      </c>
      <c r="E47" s="11">
        <v>2.5</v>
      </c>
    </row>
    <row r="48" spans="1:5" ht="15.75" customHeight="1" x14ac:dyDescent="0.15">
      <c r="A48" s="9"/>
      <c r="B48" s="10" t="s">
        <v>8</v>
      </c>
      <c r="C48" s="11">
        <v>2</v>
      </c>
      <c r="D48" s="11">
        <v>2</v>
      </c>
      <c r="E48" s="11">
        <v>2</v>
      </c>
    </row>
    <row r="49" spans="1:5" ht="15.75" customHeight="1" x14ac:dyDescent="0.15">
      <c r="A49" s="12"/>
      <c r="B49" s="10" t="s">
        <v>8</v>
      </c>
      <c r="C49" s="11">
        <v>2.5</v>
      </c>
      <c r="D49" s="11">
        <v>3</v>
      </c>
      <c r="E49" s="11">
        <v>2.5</v>
      </c>
    </row>
    <row r="50" spans="1:5" ht="15.75" customHeight="1" x14ac:dyDescent="0.15">
      <c r="A50" s="9"/>
      <c r="B50" s="10" t="s">
        <v>8</v>
      </c>
      <c r="C50" s="11">
        <v>3</v>
      </c>
      <c r="D50" s="11">
        <v>3</v>
      </c>
      <c r="E50" s="11">
        <v>3</v>
      </c>
    </row>
    <row r="51" spans="1:5" ht="15.75" customHeight="1" x14ac:dyDescent="0.15">
      <c r="A51" s="12"/>
      <c r="B51" s="10" t="s">
        <v>8</v>
      </c>
      <c r="C51" s="11">
        <v>2.5</v>
      </c>
      <c r="D51" s="11">
        <v>2</v>
      </c>
      <c r="E51" s="11">
        <v>2</v>
      </c>
    </row>
    <row r="52" spans="1:5" ht="15.75" customHeight="1" x14ac:dyDescent="0.15">
      <c r="A52" s="12"/>
      <c r="B52" s="10" t="s">
        <v>10</v>
      </c>
      <c r="C52" s="11">
        <v>3</v>
      </c>
      <c r="D52" s="11">
        <v>3</v>
      </c>
      <c r="E52" s="11">
        <v>3</v>
      </c>
    </row>
    <row r="53" spans="1:5" ht="15.75" customHeight="1" x14ac:dyDescent="0.15">
      <c r="A53" s="12"/>
      <c r="B53" s="10" t="s">
        <v>10</v>
      </c>
      <c r="C53" s="11">
        <v>1</v>
      </c>
      <c r="D53" s="11">
        <v>2</v>
      </c>
      <c r="E53" s="11">
        <v>2.5</v>
      </c>
    </row>
    <row r="54" spans="1:5" ht="15.75" customHeight="1" x14ac:dyDescent="0.15">
      <c r="A54" s="12"/>
      <c r="B54" s="10" t="s">
        <v>10</v>
      </c>
      <c r="C54" s="11">
        <v>1.5</v>
      </c>
      <c r="D54" s="11">
        <v>2</v>
      </c>
      <c r="E54" s="11">
        <v>3</v>
      </c>
    </row>
    <row r="55" spans="1:5" ht="13" x14ac:dyDescent="0.15">
      <c r="A55" s="12"/>
      <c r="B55" s="10" t="s">
        <v>10</v>
      </c>
      <c r="C55" s="11">
        <v>1.5</v>
      </c>
      <c r="D55" s="11">
        <v>2</v>
      </c>
      <c r="E55" s="11">
        <v>2.5</v>
      </c>
    </row>
    <row r="56" spans="1:5" ht="13" x14ac:dyDescent="0.15">
      <c r="A56" s="12"/>
      <c r="B56" s="10" t="s">
        <v>10</v>
      </c>
      <c r="C56" s="11">
        <v>1</v>
      </c>
      <c r="D56" s="11">
        <v>2</v>
      </c>
      <c r="E56" s="11">
        <v>2.5</v>
      </c>
    </row>
    <row r="57" spans="1:5" ht="13" x14ac:dyDescent="0.15">
      <c r="A57" s="12"/>
      <c r="B57" s="10" t="s">
        <v>10</v>
      </c>
      <c r="C57" s="11">
        <v>3</v>
      </c>
      <c r="D57" s="11">
        <v>3</v>
      </c>
      <c r="E57" s="11">
        <v>3</v>
      </c>
    </row>
    <row r="58" spans="1:5" ht="13" x14ac:dyDescent="0.15">
      <c r="A58" s="12"/>
      <c r="B58" s="10" t="s">
        <v>10</v>
      </c>
      <c r="C58" s="11">
        <v>2</v>
      </c>
      <c r="D58" s="11">
        <v>3</v>
      </c>
      <c r="E58" s="11">
        <v>2.5</v>
      </c>
    </row>
    <row r="59" spans="1:5" ht="13" x14ac:dyDescent="0.15">
      <c r="A59" s="12"/>
      <c r="B59" s="10" t="s">
        <v>10</v>
      </c>
      <c r="C59" s="11">
        <v>3</v>
      </c>
      <c r="D59" s="11">
        <v>3</v>
      </c>
      <c r="E59" s="11">
        <v>3</v>
      </c>
    </row>
    <row r="60" spans="1:5" ht="13" x14ac:dyDescent="0.15">
      <c r="A60" s="12"/>
      <c r="B60" s="10" t="s">
        <v>10</v>
      </c>
      <c r="C60" s="11">
        <v>1</v>
      </c>
      <c r="D60" s="11">
        <v>1.5</v>
      </c>
      <c r="E60" s="11">
        <v>2</v>
      </c>
    </row>
    <row r="61" spans="1:5" ht="13" x14ac:dyDescent="0.15">
      <c r="A61" s="12"/>
      <c r="B61" s="10" t="s">
        <v>10</v>
      </c>
      <c r="C61" s="11">
        <v>2</v>
      </c>
      <c r="D61" s="11">
        <v>2.5</v>
      </c>
      <c r="E61" s="11">
        <v>3</v>
      </c>
    </row>
    <row r="62" spans="1:5" ht="13" x14ac:dyDescent="0.15">
      <c r="A62" s="15"/>
      <c r="B62" s="10" t="s">
        <v>10</v>
      </c>
      <c r="C62" s="11">
        <v>2.5</v>
      </c>
      <c r="D62" s="11">
        <v>2</v>
      </c>
      <c r="E62" s="11">
        <v>2</v>
      </c>
    </row>
    <row r="63" spans="1:5" ht="13" x14ac:dyDescent="0.15">
      <c r="A63" s="12"/>
      <c r="B63" s="10" t="s">
        <v>10</v>
      </c>
      <c r="C63" s="11">
        <v>3</v>
      </c>
      <c r="D63" s="11">
        <v>3</v>
      </c>
      <c r="E63" s="11">
        <v>3</v>
      </c>
    </row>
    <row r="64" spans="1:5" ht="13" x14ac:dyDescent="0.15">
      <c r="A64" s="12"/>
      <c r="B64" s="10" t="s">
        <v>10</v>
      </c>
      <c r="C64" s="11">
        <v>1.5</v>
      </c>
      <c r="D64" s="11">
        <v>2.5</v>
      </c>
      <c r="E64" s="11">
        <v>3</v>
      </c>
    </row>
    <row r="65" spans="1:5" ht="13" x14ac:dyDescent="0.15">
      <c r="A65" s="12"/>
      <c r="B65" s="10" t="s">
        <v>10</v>
      </c>
      <c r="C65" s="11">
        <v>2.5</v>
      </c>
      <c r="D65" s="11">
        <v>2</v>
      </c>
      <c r="E65" s="11">
        <v>2.5</v>
      </c>
    </row>
    <row r="66" spans="1:5" ht="13" x14ac:dyDescent="0.15">
      <c r="A66" s="12"/>
      <c r="B66" s="10" t="s">
        <v>10</v>
      </c>
      <c r="C66" s="11">
        <v>2</v>
      </c>
      <c r="D66" s="11">
        <v>2</v>
      </c>
      <c r="E66" s="11">
        <v>2.5</v>
      </c>
    </row>
    <row r="67" spans="1:5" ht="13" x14ac:dyDescent="0.15">
      <c r="A67" s="12"/>
      <c r="B67" s="10" t="s">
        <v>10</v>
      </c>
      <c r="C67" s="11">
        <v>2</v>
      </c>
      <c r="D67" s="11">
        <v>2.5</v>
      </c>
      <c r="E67" s="11">
        <v>3</v>
      </c>
    </row>
    <row r="68" spans="1:5" ht="13" x14ac:dyDescent="0.15">
      <c r="A68" s="12"/>
      <c r="B68" s="10" t="s">
        <v>10</v>
      </c>
      <c r="C68" s="11">
        <v>2</v>
      </c>
      <c r="D68" s="11">
        <v>2.5</v>
      </c>
      <c r="E68" s="11">
        <v>2.5</v>
      </c>
    </row>
    <row r="69" spans="1:5" ht="13" x14ac:dyDescent="0.15">
      <c r="A69" s="12"/>
      <c r="B69" s="10" t="s">
        <v>10</v>
      </c>
      <c r="C69" s="11">
        <v>2</v>
      </c>
      <c r="D69" s="11">
        <v>2.5</v>
      </c>
      <c r="E69" s="11">
        <v>3</v>
      </c>
    </row>
    <row r="70" spans="1:5" ht="13" x14ac:dyDescent="0.15">
      <c r="A70" s="12"/>
      <c r="B70" s="10" t="s">
        <v>10</v>
      </c>
      <c r="C70" s="11">
        <v>3</v>
      </c>
      <c r="D70" s="11">
        <v>3</v>
      </c>
      <c r="E70" s="11">
        <v>3</v>
      </c>
    </row>
    <row r="71" spans="1:5" ht="13" x14ac:dyDescent="0.15">
      <c r="A71" s="12"/>
      <c r="B71" s="10" t="s">
        <v>10</v>
      </c>
      <c r="C71" s="11">
        <v>2.5</v>
      </c>
      <c r="D71" s="11">
        <v>2</v>
      </c>
      <c r="E71" s="11">
        <v>3</v>
      </c>
    </row>
    <row r="72" spans="1:5" ht="13" x14ac:dyDescent="0.15">
      <c r="A72" s="12"/>
      <c r="B72" s="10" t="s">
        <v>10</v>
      </c>
      <c r="C72" s="11">
        <v>2.5</v>
      </c>
      <c r="D72" s="11">
        <v>2</v>
      </c>
      <c r="E72" s="11">
        <v>2.5</v>
      </c>
    </row>
    <row r="73" spans="1:5" ht="13" x14ac:dyDescent="0.15">
      <c r="A73" s="12"/>
      <c r="B73" s="10" t="s">
        <v>10</v>
      </c>
      <c r="C73" s="11">
        <v>3</v>
      </c>
      <c r="D73" s="11">
        <v>3</v>
      </c>
      <c r="E73" s="11">
        <v>3</v>
      </c>
    </row>
    <row r="74" spans="1:5" ht="13" x14ac:dyDescent="0.15">
      <c r="A74" s="12"/>
      <c r="B74" s="10" t="s">
        <v>10</v>
      </c>
      <c r="C74" s="11">
        <v>2</v>
      </c>
      <c r="D74" s="11">
        <v>2</v>
      </c>
      <c r="E74" s="11">
        <v>3</v>
      </c>
    </row>
    <row r="75" spans="1:5" ht="13" x14ac:dyDescent="0.15">
      <c r="A75" s="12"/>
      <c r="B75" s="10" t="s">
        <v>11</v>
      </c>
      <c r="C75" s="11">
        <v>2.5</v>
      </c>
      <c r="D75" s="11">
        <v>2</v>
      </c>
      <c r="E75" s="11">
        <v>3</v>
      </c>
    </row>
    <row r="76" spans="1:5" ht="13" x14ac:dyDescent="0.15">
      <c r="A76" s="12"/>
      <c r="B76" s="10" t="s">
        <v>11</v>
      </c>
      <c r="C76" s="11">
        <v>2.5</v>
      </c>
      <c r="D76" s="11">
        <v>3</v>
      </c>
      <c r="E76" s="11">
        <v>3</v>
      </c>
    </row>
    <row r="77" spans="1:5" ht="13" x14ac:dyDescent="0.15">
      <c r="A77" s="12"/>
      <c r="B77" s="10" t="s">
        <v>11</v>
      </c>
      <c r="C77" s="11">
        <v>2.5</v>
      </c>
      <c r="D77" s="11">
        <v>2</v>
      </c>
      <c r="E77" s="11">
        <v>2</v>
      </c>
    </row>
    <row r="78" spans="1:5" ht="13" x14ac:dyDescent="0.15">
      <c r="A78" s="12"/>
      <c r="B78" s="10" t="s">
        <v>11</v>
      </c>
      <c r="C78" s="11">
        <v>2.5</v>
      </c>
      <c r="D78" s="11">
        <v>3</v>
      </c>
      <c r="E78" s="11">
        <v>2.5</v>
      </c>
    </row>
    <row r="79" spans="1:5" ht="13" x14ac:dyDescent="0.15">
      <c r="A79" s="12"/>
      <c r="B79" s="10" t="s">
        <v>11</v>
      </c>
      <c r="C79" s="11">
        <v>2.5</v>
      </c>
      <c r="D79" s="11">
        <v>2.5</v>
      </c>
      <c r="E79" s="11">
        <v>3</v>
      </c>
    </row>
    <row r="80" spans="1:5" ht="13" x14ac:dyDescent="0.15">
      <c r="A80" s="12"/>
      <c r="B80" s="10" t="s">
        <v>11</v>
      </c>
      <c r="C80" s="11">
        <v>2.5</v>
      </c>
      <c r="D80" s="11">
        <v>2</v>
      </c>
      <c r="E80" s="11">
        <v>3</v>
      </c>
    </row>
    <row r="81" spans="1:5" ht="13" x14ac:dyDescent="0.15">
      <c r="A81" s="12"/>
      <c r="B81" s="10" t="s">
        <v>11</v>
      </c>
      <c r="C81" s="11">
        <v>1.5</v>
      </c>
      <c r="D81" s="11">
        <v>2</v>
      </c>
      <c r="E81" s="11">
        <v>1.5</v>
      </c>
    </row>
    <row r="82" spans="1:5" ht="13" x14ac:dyDescent="0.15">
      <c r="A82" s="12"/>
      <c r="B82" s="10" t="s">
        <v>11</v>
      </c>
      <c r="C82" s="11">
        <v>2</v>
      </c>
      <c r="D82" s="11">
        <v>2</v>
      </c>
      <c r="E82" s="11">
        <v>3</v>
      </c>
    </row>
    <row r="83" spans="1:5" ht="13" x14ac:dyDescent="0.15">
      <c r="A83" s="12"/>
      <c r="B83" s="10" t="s">
        <v>11</v>
      </c>
      <c r="C83" s="11">
        <v>2.5</v>
      </c>
      <c r="D83" s="11">
        <v>3</v>
      </c>
      <c r="E83" s="11">
        <v>3</v>
      </c>
    </row>
    <row r="84" spans="1:5" ht="13" x14ac:dyDescent="0.15">
      <c r="A84" s="12"/>
      <c r="B84" s="10" t="s">
        <v>11</v>
      </c>
      <c r="C84" s="11">
        <v>2.5</v>
      </c>
      <c r="D84" s="11">
        <v>3</v>
      </c>
      <c r="E84" s="11">
        <v>3</v>
      </c>
    </row>
    <row r="85" spans="1:5" ht="13" x14ac:dyDescent="0.15">
      <c r="A85" s="13"/>
      <c r="B85" s="14" t="s">
        <v>11</v>
      </c>
      <c r="C85" s="11">
        <v>3</v>
      </c>
      <c r="D85" s="11">
        <v>3</v>
      </c>
      <c r="E85" s="11">
        <v>3</v>
      </c>
    </row>
    <row r="86" spans="1:5" ht="13" x14ac:dyDescent="0.15">
      <c r="A86" s="12"/>
      <c r="B86" s="10" t="s">
        <v>11</v>
      </c>
      <c r="C86" s="11">
        <v>3</v>
      </c>
      <c r="D86" s="11">
        <v>2</v>
      </c>
      <c r="E86" s="11">
        <v>3</v>
      </c>
    </row>
    <row r="87" spans="1:5" ht="13" x14ac:dyDescent="0.15">
      <c r="A87" s="12"/>
      <c r="B87" s="10" t="s">
        <v>11</v>
      </c>
      <c r="C87" s="11">
        <v>3</v>
      </c>
      <c r="D87" s="11">
        <v>3</v>
      </c>
      <c r="E87" s="11">
        <v>3</v>
      </c>
    </row>
    <row r="88" spans="1:5" ht="13" x14ac:dyDescent="0.15">
      <c r="A88" s="12"/>
      <c r="B88" s="10" t="s">
        <v>11</v>
      </c>
      <c r="C88" s="11">
        <v>1.5</v>
      </c>
      <c r="D88" s="11">
        <v>2.5</v>
      </c>
      <c r="E88" s="11">
        <v>3</v>
      </c>
    </row>
    <row r="89" spans="1:5" ht="13" x14ac:dyDescent="0.15">
      <c r="A89" s="12"/>
      <c r="B89" s="10" t="s">
        <v>11</v>
      </c>
      <c r="C89" s="11">
        <v>2.5</v>
      </c>
      <c r="D89" s="11">
        <v>3</v>
      </c>
      <c r="E89" s="11">
        <v>3</v>
      </c>
    </row>
    <row r="90" spans="1:5" ht="13" x14ac:dyDescent="0.15">
      <c r="A90" s="12"/>
      <c r="B90" s="10" t="s">
        <v>11</v>
      </c>
      <c r="C90" s="11">
        <v>2.5</v>
      </c>
      <c r="D90" s="11">
        <v>2</v>
      </c>
      <c r="E90" s="11">
        <v>3</v>
      </c>
    </row>
    <row r="91" spans="1:5" ht="13" x14ac:dyDescent="0.15">
      <c r="A91" s="12"/>
      <c r="B91" s="10" t="s">
        <v>11</v>
      </c>
      <c r="C91" s="11">
        <v>1.5</v>
      </c>
      <c r="D91" s="11">
        <v>2</v>
      </c>
      <c r="E91" s="11">
        <v>1.5</v>
      </c>
    </row>
    <row r="92" spans="1:5" ht="13" x14ac:dyDescent="0.15">
      <c r="A92" s="12"/>
      <c r="B92" s="10" t="s">
        <v>11</v>
      </c>
      <c r="C92" s="11">
        <v>2</v>
      </c>
      <c r="D92" s="11">
        <v>2.5</v>
      </c>
      <c r="E92" s="11">
        <v>2.5</v>
      </c>
    </row>
    <row r="93" spans="1:5" ht="13" x14ac:dyDescent="0.15">
      <c r="A93" s="12"/>
      <c r="B93" s="10" t="s">
        <v>11</v>
      </c>
      <c r="C93" s="11">
        <v>3</v>
      </c>
      <c r="D93" s="11">
        <v>3</v>
      </c>
      <c r="E93" s="11">
        <v>3</v>
      </c>
    </row>
    <row r="94" spans="1:5" ht="13" x14ac:dyDescent="0.15">
      <c r="A94" s="12"/>
      <c r="B94" s="10" t="s">
        <v>11</v>
      </c>
      <c r="C94" s="11">
        <v>3</v>
      </c>
      <c r="D94" s="11">
        <v>3</v>
      </c>
      <c r="E94" s="11">
        <v>3</v>
      </c>
    </row>
    <row r="95" spans="1:5" ht="13" x14ac:dyDescent="0.15">
      <c r="A95" s="12"/>
      <c r="B95" s="10" t="s">
        <v>11</v>
      </c>
      <c r="C95" s="11">
        <v>1.5</v>
      </c>
      <c r="D95" s="11">
        <v>2</v>
      </c>
      <c r="E95" s="11">
        <v>3</v>
      </c>
    </row>
    <row r="96" spans="1:5" ht="13" x14ac:dyDescent="0.15">
      <c r="A96" s="12"/>
      <c r="B96" s="10" t="s">
        <v>11</v>
      </c>
      <c r="C96" s="11">
        <v>3</v>
      </c>
      <c r="D96" s="11">
        <v>3</v>
      </c>
      <c r="E96" s="11">
        <v>3</v>
      </c>
    </row>
    <row r="97" spans="1:5" ht="16" x14ac:dyDescent="0.2">
      <c r="A97" s="15"/>
      <c r="B97" s="10" t="s">
        <v>12</v>
      </c>
      <c r="C97" s="11">
        <v>3</v>
      </c>
      <c r="D97" s="11">
        <v>3</v>
      </c>
      <c r="E97" s="62">
        <v>3</v>
      </c>
    </row>
    <row r="98" spans="1:5" ht="16" x14ac:dyDescent="0.2">
      <c r="A98" s="15"/>
      <c r="B98" s="10" t="s">
        <v>12</v>
      </c>
      <c r="C98" s="62">
        <v>2.5</v>
      </c>
      <c r="D98" s="62">
        <v>3</v>
      </c>
      <c r="E98" s="62">
        <v>3</v>
      </c>
    </row>
    <row r="99" spans="1:5" ht="16" x14ac:dyDescent="0.2">
      <c r="A99" s="12"/>
      <c r="B99" s="10" t="s">
        <v>12</v>
      </c>
      <c r="C99" s="62">
        <v>2.5</v>
      </c>
      <c r="D99" s="62">
        <v>3</v>
      </c>
      <c r="E99" s="62">
        <v>3</v>
      </c>
    </row>
    <row r="100" spans="1:5" ht="16" x14ac:dyDescent="0.2">
      <c r="A100" s="15"/>
      <c r="B100" s="10" t="s">
        <v>12</v>
      </c>
      <c r="C100" s="62">
        <v>3</v>
      </c>
      <c r="D100" s="62">
        <v>2.5</v>
      </c>
      <c r="E100" s="62">
        <v>3</v>
      </c>
    </row>
    <row r="101" spans="1:5" ht="16" x14ac:dyDescent="0.2">
      <c r="A101" s="9"/>
      <c r="B101" s="10" t="s">
        <v>12</v>
      </c>
      <c r="C101" s="62">
        <v>1</v>
      </c>
      <c r="D101" s="62">
        <v>1.5</v>
      </c>
      <c r="E101" s="62">
        <v>1.5</v>
      </c>
    </row>
    <row r="102" spans="1:5" ht="16" x14ac:dyDescent="0.2">
      <c r="A102" s="12"/>
      <c r="B102" s="10" t="s">
        <v>12</v>
      </c>
      <c r="C102" s="62">
        <v>3</v>
      </c>
      <c r="D102" s="62">
        <v>3</v>
      </c>
      <c r="E102" s="62">
        <v>3</v>
      </c>
    </row>
    <row r="103" spans="1:5" ht="16" x14ac:dyDescent="0.2">
      <c r="A103" s="12"/>
      <c r="B103" s="10" t="s">
        <v>12</v>
      </c>
      <c r="C103" s="62">
        <v>2</v>
      </c>
      <c r="D103" s="62">
        <v>2</v>
      </c>
      <c r="E103" s="62">
        <v>2.5</v>
      </c>
    </row>
    <row r="104" spans="1:5" ht="16" x14ac:dyDescent="0.2">
      <c r="A104" s="12"/>
      <c r="B104" s="10" t="s">
        <v>12</v>
      </c>
      <c r="C104" s="62">
        <v>1.5</v>
      </c>
      <c r="D104" s="62">
        <v>1</v>
      </c>
      <c r="E104" s="62">
        <v>1.5</v>
      </c>
    </row>
    <row r="105" spans="1:5" ht="16" x14ac:dyDescent="0.2">
      <c r="A105" s="12"/>
      <c r="B105" s="10" t="s">
        <v>12</v>
      </c>
      <c r="C105" s="62">
        <v>2.5</v>
      </c>
      <c r="D105" s="62">
        <v>2</v>
      </c>
      <c r="E105" s="62">
        <v>3</v>
      </c>
    </row>
    <row r="106" spans="1:5" ht="16" x14ac:dyDescent="0.2">
      <c r="A106" s="12"/>
      <c r="B106" s="10" t="s">
        <v>12</v>
      </c>
      <c r="C106" s="62">
        <v>2.5</v>
      </c>
      <c r="D106" s="62">
        <v>2.5</v>
      </c>
      <c r="E106" s="62">
        <v>3</v>
      </c>
    </row>
    <row r="107" spans="1:5" ht="16" x14ac:dyDescent="0.2">
      <c r="A107" s="12"/>
      <c r="B107" s="10" t="s">
        <v>12</v>
      </c>
      <c r="C107" s="62">
        <v>3</v>
      </c>
      <c r="D107" s="62">
        <v>2.5</v>
      </c>
      <c r="E107" s="62">
        <v>3</v>
      </c>
    </row>
    <row r="108" spans="1:5" ht="16" x14ac:dyDescent="0.2">
      <c r="A108" s="12"/>
      <c r="B108" s="10" t="s">
        <v>12</v>
      </c>
      <c r="C108" s="62">
        <v>2.5</v>
      </c>
      <c r="D108" s="62">
        <v>3</v>
      </c>
      <c r="E108" s="62">
        <v>3</v>
      </c>
    </row>
    <row r="109" spans="1:5" ht="16" x14ac:dyDescent="0.2">
      <c r="A109" s="12"/>
      <c r="B109" s="10" t="s">
        <v>12</v>
      </c>
      <c r="C109" s="62">
        <v>2.5</v>
      </c>
      <c r="D109" s="62">
        <v>3</v>
      </c>
      <c r="E109" s="62">
        <v>3</v>
      </c>
    </row>
    <row r="110" spans="1:5" ht="16" x14ac:dyDescent="0.2">
      <c r="A110" s="15"/>
      <c r="B110" s="10" t="s">
        <v>12</v>
      </c>
      <c r="C110" s="62">
        <v>2.5</v>
      </c>
      <c r="D110" s="62">
        <v>3</v>
      </c>
      <c r="E110" s="62">
        <v>3</v>
      </c>
    </row>
    <row r="111" spans="1:5" ht="16" x14ac:dyDescent="0.2">
      <c r="A111" s="9"/>
      <c r="B111" s="10" t="s">
        <v>12</v>
      </c>
      <c r="C111" s="62">
        <v>1</v>
      </c>
      <c r="D111" s="62">
        <v>1</v>
      </c>
      <c r="E111" s="62">
        <v>2</v>
      </c>
    </row>
    <row r="112" spans="1:5" ht="16" x14ac:dyDescent="0.2">
      <c r="A112" s="12"/>
      <c r="B112" s="10" t="s">
        <v>12</v>
      </c>
      <c r="C112" s="62">
        <v>1.5</v>
      </c>
      <c r="D112" s="62">
        <v>1.5</v>
      </c>
      <c r="E112" s="62">
        <v>2</v>
      </c>
    </row>
    <row r="113" spans="1:5" ht="16" x14ac:dyDescent="0.2">
      <c r="A113" s="9"/>
      <c r="B113" s="10" t="s">
        <v>12</v>
      </c>
      <c r="C113" s="62">
        <v>3</v>
      </c>
      <c r="D113" s="62">
        <v>2</v>
      </c>
      <c r="E113" s="62">
        <v>2</v>
      </c>
    </row>
    <row r="114" spans="1:5" ht="16" x14ac:dyDescent="0.2">
      <c r="A114" s="12"/>
      <c r="B114" s="10" t="s">
        <v>12</v>
      </c>
      <c r="C114" s="62">
        <v>3</v>
      </c>
      <c r="D114" s="62">
        <v>2.5</v>
      </c>
      <c r="E114" s="62">
        <v>3</v>
      </c>
    </row>
    <row r="115" spans="1:5" ht="16" x14ac:dyDescent="0.2">
      <c r="A115" s="15"/>
      <c r="B115" s="10" t="s">
        <v>12</v>
      </c>
      <c r="C115" s="62">
        <v>2.5</v>
      </c>
      <c r="D115" s="62">
        <v>2.5</v>
      </c>
      <c r="E115" s="62">
        <v>3</v>
      </c>
    </row>
    <row r="116" spans="1:5" ht="16" x14ac:dyDescent="0.2">
      <c r="A116" s="12"/>
      <c r="B116" s="10" t="s">
        <v>12</v>
      </c>
      <c r="C116" s="62">
        <v>2</v>
      </c>
      <c r="D116" s="62">
        <v>3</v>
      </c>
      <c r="E116" s="62">
        <v>3</v>
      </c>
    </row>
    <row r="117" spans="1:5" ht="16" x14ac:dyDescent="0.2">
      <c r="A117" s="12"/>
      <c r="B117" s="10" t="s">
        <v>12</v>
      </c>
      <c r="C117" s="62">
        <v>3</v>
      </c>
      <c r="D117" s="62">
        <v>3</v>
      </c>
      <c r="E117" s="62">
        <v>3</v>
      </c>
    </row>
    <row r="118" spans="1:5" ht="16" x14ac:dyDescent="0.2">
      <c r="A118" s="12"/>
      <c r="B118" s="10" t="s">
        <v>12</v>
      </c>
      <c r="C118" s="62">
        <v>1.5</v>
      </c>
      <c r="D118" s="62">
        <v>2</v>
      </c>
      <c r="E118" s="62">
        <v>2</v>
      </c>
    </row>
    <row r="119" spans="1:5" ht="16" x14ac:dyDescent="0.2">
      <c r="A119" s="12"/>
      <c r="B119" s="10" t="s">
        <v>12</v>
      </c>
      <c r="C119" s="62">
        <v>2.5</v>
      </c>
      <c r="D119" s="62">
        <v>3</v>
      </c>
      <c r="E119" s="62">
        <v>3</v>
      </c>
    </row>
    <row r="120" spans="1:5" ht="16" x14ac:dyDescent="0.2">
      <c r="A120" s="12"/>
      <c r="B120" s="10" t="s">
        <v>12</v>
      </c>
      <c r="C120" s="62">
        <v>2.5</v>
      </c>
      <c r="D120" s="62">
        <v>3</v>
      </c>
      <c r="E120" s="62">
        <v>3</v>
      </c>
    </row>
    <row r="121" spans="1:5" ht="16" x14ac:dyDescent="0.2">
      <c r="A121" s="15"/>
      <c r="B121" s="10" t="s">
        <v>13</v>
      </c>
      <c r="C121" s="62">
        <v>3</v>
      </c>
      <c r="D121" s="62">
        <v>2.5</v>
      </c>
      <c r="E121" s="62">
        <v>3</v>
      </c>
    </row>
    <row r="122" spans="1:5" ht="16" x14ac:dyDescent="0.2">
      <c r="A122" s="12"/>
      <c r="B122" s="10" t="s">
        <v>13</v>
      </c>
      <c r="C122" s="62">
        <v>2.5</v>
      </c>
      <c r="D122" s="62">
        <v>3</v>
      </c>
      <c r="E122" s="62">
        <v>3</v>
      </c>
    </row>
    <row r="123" spans="1:5" ht="16" x14ac:dyDescent="0.2">
      <c r="A123" s="12"/>
      <c r="B123" s="10" t="s">
        <v>13</v>
      </c>
      <c r="C123" s="62">
        <v>2.5</v>
      </c>
      <c r="D123" s="62">
        <v>3</v>
      </c>
      <c r="E123" s="62">
        <v>3</v>
      </c>
    </row>
    <row r="124" spans="1:5" ht="16" x14ac:dyDescent="0.2">
      <c r="A124" s="13"/>
      <c r="B124" s="10" t="s">
        <v>13</v>
      </c>
      <c r="C124" s="62">
        <v>1</v>
      </c>
      <c r="D124" s="62">
        <v>1.5</v>
      </c>
      <c r="E124" s="62">
        <v>2</v>
      </c>
    </row>
    <row r="125" spans="1:5" ht="16" x14ac:dyDescent="0.2">
      <c r="A125" s="9"/>
      <c r="B125" s="10" t="s">
        <v>13</v>
      </c>
      <c r="C125" s="62">
        <v>1.5</v>
      </c>
      <c r="D125" s="62">
        <v>2</v>
      </c>
      <c r="E125" s="62">
        <v>2.5</v>
      </c>
    </row>
    <row r="126" spans="1:5" ht="16" x14ac:dyDescent="0.2">
      <c r="A126" s="12"/>
      <c r="B126" s="10" t="s">
        <v>13</v>
      </c>
      <c r="C126" s="62">
        <v>1.5</v>
      </c>
      <c r="D126" s="62">
        <v>2</v>
      </c>
      <c r="E126" s="62">
        <v>2.5</v>
      </c>
    </row>
    <row r="127" spans="1:5" ht="16" x14ac:dyDescent="0.2">
      <c r="A127" s="9"/>
      <c r="B127" s="10" t="s">
        <v>13</v>
      </c>
      <c r="C127" s="62">
        <v>1</v>
      </c>
      <c r="D127" s="62">
        <v>1.5</v>
      </c>
      <c r="E127" s="62">
        <v>2</v>
      </c>
    </row>
    <row r="128" spans="1:5" ht="16" x14ac:dyDescent="0.2">
      <c r="A128" s="9"/>
      <c r="B128" s="10" t="s">
        <v>13</v>
      </c>
      <c r="C128" s="62">
        <v>1.5</v>
      </c>
      <c r="D128" s="62">
        <v>2</v>
      </c>
      <c r="E128" s="62">
        <v>1.5</v>
      </c>
    </row>
    <row r="129" spans="1:5" ht="16" x14ac:dyDescent="0.2">
      <c r="A129" s="12"/>
      <c r="B129" s="10" t="s">
        <v>13</v>
      </c>
      <c r="C129" s="62">
        <v>2</v>
      </c>
      <c r="D129" s="62">
        <v>2</v>
      </c>
      <c r="E129" s="62">
        <v>2.5</v>
      </c>
    </row>
    <row r="130" spans="1:5" ht="16" x14ac:dyDescent="0.2">
      <c r="A130" s="12"/>
      <c r="B130" s="10" t="s">
        <v>13</v>
      </c>
      <c r="C130" s="62">
        <v>2.5</v>
      </c>
      <c r="D130" s="62">
        <v>2.5</v>
      </c>
      <c r="E130" s="62">
        <v>3</v>
      </c>
    </row>
    <row r="131" spans="1:5" ht="16" x14ac:dyDescent="0.2">
      <c r="A131" s="12"/>
      <c r="B131" s="10" t="s">
        <v>13</v>
      </c>
      <c r="C131" s="62">
        <v>2.5</v>
      </c>
      <c r="D131" s="62">
        <v>2.5</v>
      </c>
      <c r="E131" s="62">
        <v>3</v>
      </c>
    </row>
    <row r="132" spans="1:5" ht="16" x14ac:dyDescent="0.2">
      <c r="A132" s="9"/>
      <c r="B132" s="10" t="s">
        <v>13</v>
      </c>
      <c r="C132" s="62">
        <v>1.5</v>
      </c>
      <c r="D132" s="62">
        <v>1</v>
      </c>
      <c r="E132" s="62">
        <v>2.5</v>
      </c>
    </row>
    <row r="133" spans="1:5" ht="16" x14ac:dyDescent="0.2">
      <c r="A133" s="13"/>
      <c r="B133" s="10" t="s">
        <v>13</v>
      </c>
      <c r="C133" s="62">
        <v>1.5</v>
      </c>
      <c r="D133" s="62">
        <v>2</v>
      </c>
      <c r="E133" s="62">
        <v>2.5</v>
      </c>
    </row>
    <row r="134" spans="1:5" ht="16" x14ac:dyDescent="0.2">
      <c r="A134" s="12"/>
      <c r="B134" s="10" t="s">
        <v>13</v>
      </c>
      <c r="C134" s="62">
        <v>2.5</v>
      </c>
      <c r="D134" s="62">
        <v>3</v>
      </c>
      <c r="E134" s="62">
        <v>3</v>
      </c>
    </row>
    <row r="135" spans="1:5" ht="16" x14ac:dyDescent="0.2">
      <c r="A135" s="12"/>
      <c r="B135" s="10" t="s">
        <v>13</v>
      </c>
      <c r="C135" s="62">
        <v>3</v>
      </c>
      <c r="D135" s="62">
        <v>2.5</v>
      </c>
      <c r="E135" s="62">
        <v>3</v>
      </c>
    </row>
    <row r="136" spans="1:5" ht="16" x14ac:dyDescent="0.2">
      <c r="A136" s="12"/>
      <c r="B136" s="10" t="s">
        <v>13</v>
      </c>
      <c r="C136" s="62">
        <v>2</v>
      </c>
      <c r="D136" s="62">
        <v>2.5</v>
      </c>
      <c r="E136" s="62">
        <v>3</v>
      </c>
    </row>
    <row r="137" spans="1:5" ht="16" x14ac:dyDescent="0.2">
      <c r="A137" s="9"/>
      <c r="B137" s="10" t="s">
        <v>13</v>
      </c>
      <c r="C137" s="62">
        <v>1.5</v>
      </c>
      <c r="D137" s="62">
        <v>1.5</v>
      </c>
      <c r="E137" s="62">
        <v>2.5</v>
      </c>
    </row>
    <row r="138" spans="1:5" ht="16" x14ac:dyDescent="0.2">
      <c r="A138" s="9"/>
      <c r="B138" s="10" t="s">
        <v>13</v>
      </c>
      <c r="C138" s="62">
        <v>1.5</v>
      </c>
      <c r="D138" s="62">
        <v>1.5</v>
      </c>
      <c r="E138" s="62">
        <v>2.5</v>
      </c>
    </row>
    <row r="139" spans="1:5" ht="16" x14ac:dyDescent="0.2">
      <c r="A139" s="12"/>
      <c r="B139" s="10" t="s">
        <v>13</v>
      </c>
      <c r="C139" s="62">
        <v>1.5</v>
      </c>
      <c r="D139" s="62">
        <v>2</v>
      </c>
      <c r="E139" s="62">
        <v>2.5</v>
      </c>
    </row>
    <row r="140" spans="1:5" ht="16" x14ac:dyDescent="0.2">
      <c r="A140" s="15"/>
      <c r="B140" s="10" t="s">
        <v>13</v>
      </c>
      <c r="C140" s="62">
        <v>2</v>
      </c>
      <c r="D140" s="62">
        <v>2</v>
      </c>
      <c r="E140" s="62">
        <v>3</v>
      </c>
    </row>
    <row r="141" spans="1:5" ht="16" x14ac:dyDescent="0.2">
      <c r="A141" s="12"/>
      <c r="B141" s="10" t="s">
        <v>13</v>
      </c>
      <c r="C141" s="62">
        <v>1.5</v>
      </c>
      <c r="D141" s="62">
        <v>1.5</v>
      </c>
      <c r="E141" s="62">
        <v>2.5</v>
      </c>
    </row>
    <row r="142" spans="1:5" ht="16" x14ac:dyDescent="0.2">
      <c r="A142" s="12"/>
      <c r="B142" s="10" t="s">
        <v>13</v>
      </c>
      <c r="C142" s="62">
        <v>2</v>
      </c>
      <c r="D142" s="62">
        <v>3</v>
      </c>
      <c r="E142" s="62">
        <v>3</v>
      </c>
    </row>
    <row r="143" spans="1:5" ht="16" x14ac:dyDescent="0.2">
      <c r="A143" s="12"/>
      <c r="B143" s="10" t="s">
        <v>13</v>
      </c>
      <c r="C143" s="62">
        <v>2</v>
      </c>
      <c r="D143" s="62">
        <v>2</v>
      </c>
      <c r="E143" s="62">
        <v>2.5</v>
      </c>
    </row>
    <row r="144" spans="1:5" ht="16" x14ac:dyDescent="0.2">
      <c r="A144" s="12"/>
      <c r="B144" s="10" t="s">
        <v>13</v>
      </c>
      <c r="C144" s="62">
        <v>1.5</v>
      </c>
      <c r="D144" s="62">
        <v>2</v>
      </c>
      <c r="E144" s="62">
        <v>2.5</v>
      </c>
    </row>
    <row r="145" spans="1:5" ht="16" x14ac:dyDescent="0.2">
      <c r="A145" s="12"/>
      <c r="B145" s="10" t="s">
        <v>13</v>
      </c>
      <c r="C145" s="62">
        <v>2</v>
      </c>
      <c r="D145" s="62">
        <v>3</v>
      </c>
      <c r="E145" s="62">
        <v>3</v>
      </c>
    </row>
    <row r="146" spans="1:5" ht="16" x14ac:dyDescent="0.2">
      <c r="A146" s="12"/>
      <c r="B146" s="10" t="s">
        <v>14</v>
      </c>
      <c r="C146" s="62">
        <v>2</v>
      </c>
      <c r="D146" s="62">
        <v>2</v>
      </c>
      <c r="E146" s="62">
        <v>3</v>
      </c>
    </row>
    <row r="147" spans="1:5" ht="16" x14ac:dyDescent="0.2">
      <c r="A147" s="12"/>
      <c r="B147" s="10" t="s">
        <v>14</v>
      </c>
      <c r="C147" s="62">
        <v>2</v>
      </c>
      <c r="D147" s="62">
        <v>1.5</v>
      </c>
      <c r="E147" s="62">
        <v>3</v>
      </c>
    </row>
    <row r="148" spans="1:5" ht="16" x14ac:dyDescent="0.2">
      <c r="A148" s="12"/>
      <c r="B148" s="10" t="s">
        <v>14</v>
      </c>
      <c r="C148" s="62">
        <v>2.5</v>
      </c>
      <c r="D148" s="62">
        <v>3</v>
      </c>
      <c r="E148" s="62">
        <v>3</v>
      </c>
    </row>
    <row r="149" spans="1:5" ht="16" x14ac:dyDescent="0.2">
      <c r="A149" s="12"/>
      <c r="B149" s="10" t="s">
        <v>14</v>
      </c>
      <c r="C149" s="62">
        <v>2.5</v>
      </c>
      <c r="D149" s="62">
        <v>2</v>
      </c>
      <c r="E149" s="62">
        <v>3</v>
      </c>
    </row>
    <row r="150" spans="1:5" ht="16" x14ac:dyDescent="0.2">
      <c r="A150" s="12"/>
      <c r="B150" s="10" t="s">
        <v>14</v>
      </c>
      <c r="C150" s="62">
        <v>3</v>
      </c>
      <c r="D150" s="62">
        <v>3</v>
      </c>
      <c r="E150" s="62">
        <v>3</v>
      </c>
    </row>
    <row r="151" spans="1:5" ht="16" x14ac:dyDescent="0.2">
      <c r="A151" s="12"/>
      <c r="B151" s="10" t="s">
        <v>14</v>
      </c>
      <c r="C151" s="62">
        <v>3</v>
      </c>
      <c r="D151" s="62">
        <v>2.5</v>
      </c>
      <c r="E151" s="62">
        <v>2</v>
      </c>
    </row>
    <row r="152" spans="1:5" ht="16" x14ac:dyDescent="0.2">
      <c r="A152" s="12"/>
      <c r="B152" s="10" t="s">
        <v>14</v>
      </c>
      <c r="C152" s="62">
        <v>2</v>
      </c>
      <c r="D152" s="62">
        <v>2</v>
      </c>
      <c r="E152" s="63"/>
    </row>
    <row r="153" spans="1:5" ht="16" x14ac:dyDescent="0.2">
      <c r="A153" s="12"/>
      <c r="B153" s="10" t="s">
        <v>14</v>
      </c>
      <c r="C153" s="62">
        <v>2.5</v>
      </c>
      <c r="D153" s="62">
        <v>3</v>
      </c>
      <c r="E153" s="62">
        <v>3</v>
      </c>
    </row>
    <row r="154" spans="1:5" ht="16" x14ac:dyDescent="0.2">
      <c r="A154" s="12"/>
      <c r="B154" s="10" t="s">
        <v>14</v>
      </c>
      <c r="C154" s="62">
        <v>2.5</v>
      </c>
      <c r="D154" s="62">
        <v>3</v>
      </c>
      <c r="E154" s="62">
        <v>3</v>
      </c>
    </row>
    <row r="155" spans="1:5" ht="16" x14ac:dyDescent="0.2">
      <c r="A155" s="12"/>
      <c r="B155" s="10" t="s">
        <v>14</v>
      </c>
      <c r="C155" s="62">
        <v>2</v>
      </c>
      <c r="D155" s="62">
        <v>3</v>
      </c>
      <c r="E155" s="62">
        <v>3</v>
      </c>
    </row>
    <row r="156" spans="1:5" ht="16" x14ac:dyDescent="0.2">
      <c r="A156" s="12"/>
      <c r="B156" s="10" t="s">
        <v>14</v>
      </c>
      <c r="C156" s="62">
        <v>2</v>
      </c>
      <c r="D156" s="62">
        <v>1.5</v>
      </c>
      <c r="E156" s="62">
        <v>2</v>
      </c>
    </row>
    <row r="157" spans="1:5" ht="16" x14ac:dyDescent="0.2">
      <c r="A157" s="12"/>
      <c r="B157" s="10" t="s">
        <v>14</v>
      </c>
      <c r="C157" s="62">
        <v>3</v>
      </c>
      <c r="D157" s="62">
        <v>3</v>
      </c>
      <c r="E157" s="62">
        <v>3</v>
      </c>
    </row>
    <row r="158" spans="1:5" ht="16" x14ac:dyDescent="0.2">
      <c r="A158" s="12"/>
      <c r="B158" s="10" t="s">
        <v>14</v>
      </c>
      <c r="C158" s="62">
        <v>2.5</v>
      </c>
      <c r="D158" s="62">
        <v>3</v>
      </c>
      <c r="E158" s="62">
        <v>3</v>
      </c>
    </row>
    <row r="159" spans="1:5" ht="16" x14ac:dyDescent="0.2">
      <c r="A159" s="12"/>
      <c r="B159" s="10" t="s">
        <v>14</v>
      </c>
      <c r="C159" s="62">
        <v>2.5</v>
      </c>
      <c r="D159" s="62">
        <v>3</v>
      </c>
      <c r="E159" s="62">
        <v>3</v>
      </c>
    </row>
    <row r="160" spans="1:5" ht="16" x14ac:dyDescent="0.2">
      <c r="A160" s="12"/>
      <c r="B160" s="10" t="s">
        <v>14</v>
      </c>
      <c r="C160" s="62">
        <v>3</v>
      </c>
      <c r="D160" s="62">
        <v>3</v>
      </c>
      <c r="E160" s="62">
        <v>3</v>
      </c>
    </row>
    <row r="161" spans="1:5" ht="16" x14ac:dyDescent="0.2">
      <c r="A161" s="12"/>
      <c r="B161" s="10" t="s">
        <v>14</v>
      </c>
      <c r="C161" s="62">
        <v>3</v>
      </c>
      <c r="D161" s="62">
        <v>2</v>
      </c>
      <c r="E161" s="62">
        <v>2</v>
      </c>
    </row>
    <row r="162" spans="1:5" ht="16" x14ac:dyDescent="0.2">
      <c r="A162" s="12"/>
      <c r="B162" s="10" t="s">
        <v>14</v>
      </c>
      <c r="C162" s="62">
        <v>2.5</v>
      </c>
      <c r="D162" s="62">
        <v>1.5</v>
      </c>
      <c r="E162" s="62">
        <v>2.5</v>
      </c>
    </row>
    <row r="163" spans="1:5" ht="16" x14ac:dyDescent="0.2">
      <c r="A163" s="12"/>
      <c r="B163" s="10" t="s">
        <v>14</v>
      </c>
      <c r="C163" s="62">
        <v>2.5</v>
      </c>
      <c r="D163" s="62">
        <v>2</v>
      </c>
      <c r="E163" s="62">
        <v>3</v>
      </c>
    </row>
    <row r="164" spans="1:5" ht="16" x14ac:dyDescent="0.2">
      <c r="A164" s="12"/>
      <c r="B164" s="10" t="s">
        <v>14</v>
      </c>
      <c r="C164" s="62">
        <v>2</v>
      </c>
      <c r="D164" s="62">
        <v>2</v>
      </c>
      <c r="E164" s="62">
        <v>3</v>
      </c>
    </row>
    <row r="165" spans="1:5" ht="16" x14ac:dyDescent="0.2">
      <c r="A165" s="12"/>
      <c r="B165" s="10" t="s">
        <v>14</v>
      </c>
      <c r="C165" s="62">
        <v>3</v>
      </c>
      <c r="D165" s="62">
        <v>3</v>
      </c>
      <c r="E165" s="62">
        <v>3</v>
      </c>
    </row>
    <row r="166" spans="1:5" ht="16" x14ac:dyDescent="0.2">
      <c r="A166" s="12"/>
      <c r="B166" s="10" t="s">
        <v>14</v>
      </c>
      <c r="C166" s="62">
        <v>2.5</v>
      </c>
      <c r="D166" s="62">
        <v>2.5</v>
      </c>
      <c r="E166" s="62">
        <v>3</v>
      </c>
    </row>
    <row r="167" spans="1:5" ht="16" x14ac:dyDescent="0.2">
      <c r="A167" s="12"/>
      <c r="B167" s="10" t="s">
        <v>14</v>
      </c>
      <c r="C167" s="62">
        <v>1.5</v>
      </c>
      <c r="D167" s="62">
        <v>1.5</v>
      </c>
      <c r="E167" s="62">
        <v>1.5</v>
      </c>
    </row>
    <row r="168" spans="1:5" ht="16" x14ac:dyDescent="0.2">
      <c r="A168" s="12"/>
      <c r="B168" s="10" t="s">
        <v>15</v>
      </c>
      <c r="C168" s="62">
        <v>2.5</v>
      </c>
      <c r="D168" s="62">
        <v>3</v>
      </c>
      <c r="E168" s="62">
        <v>3</v>
      </c>
    </row>
    <row r="169" spans="1:5" ht="16" x14ac:dyDescent="0.2">
      <c r="A169" s="64"/>
      <c r="B169" s="10" t="s">
        <v>15</v>
      </c>
      <c r="C169" s="62" t="s">
        <v>71</v>
      </c>
      <c r="D169" s="62" t="s">
        <v>72</v>
      </c>
      <c r="E169" s="65" t="s">
        <v>72</v>
      </c>
    </row>
    <row r="170" spans="1:5" ht="16" x14ac:dyDescent="0.2">
      <c r="A170" s="15"/>
      <c r="B170" s="10" t="s">
        <v>15</v>
      </c>
      <c r="C170" s="62">
        <v>3</v>
      </c>
      <c r="D170" s="62">
        <v>3</v>
      </c>
      <c r="E170" s="63"/>
    </row>
    <row r="171" spans="1:5" ht="16" x14ac:dyDescent="0.2">
      <c r="A171" s="12"/>
      <c r="B171" s="10" t="s">
        <v>15</v>
      </c>
      <c r="C171" s="62">
        <v>1.5</v>
      </c>
      <c r="D171" s="62">
        <v>2</v>
      </c>
      <c r="E171" s="62">
        <v>2.5</v>
      </c>
    </row>
    <row r="172" spans="1:5" ht="16" x14ac:dyDescent="0.2">
      <c r="A172" s="12"/>
      <c r="B172" s="10" t="s">
        <v>15</v>
      </c>
      <c r="C172" s="62">
        <v>3</v>
      </c>
      <c r="D172" s="62">
        <v>2</v>
      </c>
      <c r="E172" s="62">
        <v>3</v>
      </c>
    </row>
    <row r="173" spans="1:5" ht="16" x14ac:dyDescent="0.2">
      <c r="A173" s="12"/>
      <c r="B173" s="10" t="s">
        <v>15</v>
      </c>
      <c r="C173" s="62">
        <v>2</v>
      </c>
      <c r="D173" s="62">
        <v>2</v>
      </c>
      <c r="E173" s="62">
        <v>1.5</v>
      </c>
    </row>
    <row r="174" spans="1:5" ht="16" x14ac:dyDescent="0.2">
      <c r="A174" s="12"/>
      <c r="B174" s="10" t="s">
        <v>15</v>
      </c>
      <c r="C174" s="62">
        <v>2.5</v>
      </c>
      <c r="D174" s="62">
        <v>2</v>
      </c>
      <c r="E174" s="62">
        <v>2.5</v>
      </c>
    </row>
    <row r="175" spans="1:5" ht="16" x14ac:dyDescent="0.2">
      <c r="A175" s="12"/>
      <c r="B175" s="10" t="s">
        <v>15</v>
      </c>
      <c r="C175" s="62">
        <v>2.5</v>
      </c>
      <c r="D175" s="62">
        <v>2</v>
      </c>
      <c r="E175" s="62">
        <v>2</v>
      </c>
    </row>
    <row r="176" spans="1:5" ht="16" x14ac:dyDescent="0.2">
      <c r="A176" s="12"/>
      <c r="B176" s="10" t="s">
        <v>15</v>
      </c>
      <c r="C176" s="62">
        <v>2.5</v>
      </c>
      <c r="D176" s="62">
        <v>2</v>
      </c>
      <c r="E176" s="62">
        <v>3</v>
      </c>
    </row>
    <row r="177" spans="1:5" ht="16" x14ac:dyDescent="0.2">
      <c r="A177" s="12"/>
      <c r="B177" s="10" t="s">
        <v>15</v>
      </c>
      <c r="C177" s="62">
        <v>2</v>
      </c>
      <c r="D177" s="62">
        <v>3</v>
      </c>
      <c r="E177" s="62">
        <v>3</v>
      </c>
    </row>
    <row r="178" spans="1:5" ht="16" x14ac:dyDescent="0.2">
      <c r="A178" s="12"/>
      <c r="B178" s="10" t="s">
        <v>15</v>
      </c>
      <c r="C178" s="62">
        <v>2.5</v>
      </c>
      <c r="D178" s="62">
        <v>2.5</v>
      </c>
      <c r="E178" s="62">
        <v>3</v>
      </c>
    </row>
    <row r="179" spans="1:5" ht="16" x14ac:dyDescent="0.2">
      <c r="A179" s="12"/>
      <c r="B179" s="10" t="s">
        <v>15</v>
      </c>
      <c r="C179" s="62">
        <v>2.5</v>
      </c>
      <c r="D179" s="62">
        <v>3</v>
      </c>
      <c r="E179" s="62">
        <v>3</v>
      </c>
    </row>
    <row r="180" spans="1:5" ht="16" x14ac:dyDescent="0.2">
      <c r="A180" s="12"/>
      <c r="B180" s="10" t="s">
        <v>15</v>
      </c>
      <c r="C180" s="62">
        <v>2.5</v>
      </c>
      <c r="D180" s="62">
        <v>2</v>
      </c>
      <c r="E180" s="62">
        <v>2</v>
      </c>
    </row>
    <row r="181" spans="1:5" ht="16" x14ac:dyDescent="0.2">
      <c r="A181" s="12"/>
      <c r="B181" s="10" t="s">
        <v>15</v>
      </c>
      <c r="C181" s="62">
        <v>1.5</v>
      </c>
      <c r="D181" s="62">
        <v>2</v>
      </c>
      <c r="E181" s="62">
        <v>2</v>
      </c>
    </row>
    <row r="182" spans="1:5" ht="16" x14ac:dyDescent="0.2">
      <c r="A182" s="12"/>
      <c r="B182" s="10" t="s">
        <v>15</v>
      </c>
      <c r="C182" s="62">
        <v>2.5</v>
      </c>
      <c r="D182" s="62">
        <v>3</v>
      </c>
      <c r="E182" s="62">
        <v>3</v>
      </c>
    </row>
    <row r="183" spans="1:5" ht="16" x14ac:dyDescent="0.2">
      <c r="A183" s="12"/>
      <c r="B183" s="10" t="s">
        <v>15</v>
      </c>
      <c r="C183" s="62">
        <v>3</v>
      </c>
      <c r="D183" s="62">
        <v>2</v>
      </c>
      <c r="E183" s="62">
        <v>3</v>
      </c>
    </row>
    <row r="184" spans="1:5" ht="16" x14ac:dyDescent="0.2">
      <c r="A184" s="12"/>
      <c r="B184" s="10" t="s">
        <v>15</v>
      </c>
      <c r="C184" s="62">
        <v>2.5</v>
      </c>
      <c r="D184" s="62">
        <v>3</v>
      </c>
      <c r="E184" s="62">
        <v>3</v>
      </c>
    </row>
    <row r="185" spans="1:5" ht="16" x14ac:dyDescent="0.2">
      <c r="A185" s="12"/>
      <c r="B185" s="10" t="s">
        <v>15</v>
      </c>
      <c r="C185" s="62">
        <v>2.5</v>
      </c>
      <c r="D185" s="62">
        <v>2</v>
      </c>
      <c r="E185" s="62">
        <v>2</v>
      </c>
    </row>
    <row r="186" spans="1:5" ht="16" x14ac:dyDescent="0.2">
      <c r="A186" s="12"/>
      <c r="B186" s="10" t="s">
        <v>15</v>
      </c>
      <c r="C186" s="62">
        <v>2.5</v>
      </c>
      <c r="D186" s="62">
        <v>2</v>
      </c>
      <c r="E186" s="62">
        <v>3</v>
      </c>
    </row>
    <row r="187" spans="1:5" ht="16" x14ac:dyDescent="0.2">
      <c r="A187" s="12"/>
      <c r="B187" s="10" t="s">
        <v>15</v>
      </c>
      <c r="C187" s="62">
        <v>3</v>
      </c>
      <c r="D187" s="62">
        <v>3</v>
      </c>
      <c r="E187" s="62">
        <v>3</v>
      </c>
    </row>
    <row r="188" spans="1:5" ht="16" x14ac:dyDescent="0.2">
      <c r="A188" s="12"/>
      <c r="B188" s="10" t="s">
        <v>15</v>
      </c>
      <c r="C188" s="62">
        <v>2</v>
      </c>
      <c r="D188" s="62">
        <v>2.5</v>
      </c>
      <c r="E188" s="62">
        <v>3</v>
      </c>
    </row>
    <row r="189" spans="1:5" ht="16" x14ac:dyDescent="0.2">
      <c r="A189" s="12"/>
      <c r="B189" s="10" t="s">
        <v>15</v>
      </c>
      <c r="C189" s="62">
        <v>2</v>
      </c>
      <c r="D189" s="62">
        <v>2</v>
      </c>
      <c r="E189" s="62">
        <v>2.5</v>
      </c>
    </row>
    <row r="190" spans="1:5" ht="16" x14ac:dyDescent="0.2">
      <c r="A190" s="12"/>
      <c r="B190" s="10" t="s">
        <v>15</v>
      </c>
      <c r="C190" s="62">
        <v>2</v>
      </c>
      <c r="D190" s="62">
        <v>2</v>
      </c>
      <c r="E190" s="62">
        <v>2.5</v>
      </c>
    </row>
    <row r="191" spans="1:5" ht="16" x14ac:dyDescent="0.2">
      <c r="A191" s="12"/>
      <c r="B191" s="10" t="s">
        <v>15</v>
      </c>
      <c r="C191" s="62">
        <v>3</v>
      </c>
      <c r="D191" s="62">
        <v>2</v>
      </c>
      <c r="E191" s="62">
        <v>2.5</v>
      </c>
    </row>
    <row r="192" spans="1:5" ht="16" x14ac:dyDescent="0.2">
      <c r="A192" s="12"/>
      <c r="B192" s="10" t="s">
        <v>16</v>
      </c>
      <c r="C192" s="11">
        <v>3</v>
      </c>
      <c r="D192" s="11">
        <v>3</v>
      </c>
      <c r="E192" s="62">
        <v>3</v>
      </c>
    </row>
    <row r="193" spans="1:5" ht="13" x14ac:dyDescent="0.15">
      <c r="A193" s="12"/>
      <c r="B193" s="10" t="s">
        <v>16</v>
      </c>
      <c r="C193" s="11">
        <v>3</v>
      </c>
      <c r="D193" s="11">
        <v>2</v>
      </c>
      <c r="E193" s="11">
        <v>2.5</v>
      </c>
    </row>
    <row r="194" spans="1:5" ht="13" x14ac:dyDescent="0.15">
      <c r="A194" s="12"/>
      <c r="B194" s="10" t="s">
        <v>16</v>
      </c>
      <c r="C194" s="11">
        <v>2</v>
      </c>
      <c r="D194" s="11">
        <v>3</v>
      </c>
      <c r="E194" s="11">
        <v>3</v>
      </c>
    </row>
    <row r="195" spans="1:5" ht="13" x14ac:dyDescent="0.15">
      <c r="A195" s="12"/>
      <c r="B195" s="10" t="s">
        <v>16</v>
      </c>
      <c r="C195" s="11">
        <v>3</v>
      </c>
      <c r="D195" s="11">
        <v>2</v>
      </c>
      <c r="E195" s="11">
        <v>2.5</v>
      </c>
    </row>
    <row r="196" spans="1:5" ht="13" x14ac:dyDescent="0.15">
      <c r="A196" s="12"/>
      <c r="B196" s="10" t="s">
        <v>16</v>
      </c>
      <c r="C196" s="11">
        <v>1.5</v>
      </c>
      <c r="D196" s="11">
        <v>2</v>
      </c>
      <c r="E196" s="11">
        <v>2.5</v>
      </c>
    </row>
    <row r="197" spans="1:5" ht="13" x14ac:dyDescent="0.15">
      <c r="A197" s="12"/>
      <c r="B197" s="10" t="s">
        <v>16</v>
      </c>
      <c r="C197" s="11">
        <v>2</v>
      </c>
      <c r="D197" s="11">
        <v>1.5</v>
      </c>
      <c r="E197" s="11">
        <v>3</v>
      </c>
    </row>
    <row r="198" spans="1:5" ht="13" x14ac:dyDescent="0.15">
      <c r="A198" s="13"/>
      <c r="B198" s="14" t="s">
        <v>16</v>
      </c>
      <c r="C198" s="11">
        <v>2.5</v>
      </c>
      <c r="D198" s="11">
        <v>2</v>
      </c>
      <c r="E198" s="11">
        <v>3</v>
      </c>
    </row>
    <row r="199" spans="1:5" ht="13" x14ac:dyDescent="0.15">
      <c r="A199" s="12"/>
      <c r="B199" s="10" t="s">
        <v>16</v>
      </c>
      <c r="C199" s="11">
        <v>3</v>
      </c>
      <c r="D199" s="11">
        <v>3</v>
      </c>
      <c r="E199" s="11">
        <v>3</v>
      </c>
    </row>
    <row r="200" spans="1:5" ht="13" x14ac:dyDescent="0.15">
      <c r="A200" s="12"/>
      <c r="B200" s="10" t="s">
        <v>16</v>
      </c>
      <c r="C200" s="11">
        <v>2</v>
      </c>
      <c r="D200" s="11">
        <v>2</v>
      </c>
      <c r="E200" s="11">
        <v>2</v>
      </c>
    </row>
    <row r="201" spans="1:5" ht="13" x14ac:dyDescent="0.15">
      <c r="A201" s="12"/>
      <c r="B201" s="10" t="s">
        <v>16</v>
      </c>
      <c r="C201" s="11">
        <v>2.5</v>
      </c>
      <c r="D201" s="11">
        <v>3</v>
      </c>
      <c r="E201" s="11">
        <v>3</v>
      </c>
    </row>
    <row r="202" spans="1:5" ht="13" x14ac:dyDescent="0.15">
      <c r="A202" s="12"/>
      <c r="B202" s="10" t="s">
        <v>16</v>
      </c>
      <c r="C202" s="11">
        <v>3</v>
      </c>
      <c r="D202" s="11">
        <v>3</v>
      </c>
      <c r="E202" s="11">
        <v>3</v>
      </c>
    </row>
    <row r="203" spans="1:5" ht="13" x14ac:dyDescent="0.15">
      <c r="A203" s="12"/>
      <c r="B203" s="10" t="s">
        <v>16</v>
      </c>
      <c r="C203" s="11">
        <v>3</v>
      </c>
      <c r="D203" s="11">
        <v>2</v>
      </c>
      <c r="E203" s="11">
        <v>2.5</v>
      </c>
    </row>
    <row r="204" spans="1:5" ht="13" x14ac:dyDescent="0.15">
      <c r="A204" s="12"/>
      <c r="B204" s="10" t="s">
        <v>16</v>
      </c>
      <c r="C204" s="11">
        <v>2</v>
      </c>
      <c r="D204" s="11">
        <v>2</v>
      </c>
      <c r="E204" s="11">
        <v>2</v>
      </c>
    </row>
    <row r="205" spans="1:5" ht="13" x14ac:dyDescent="0.15">
      <c r="A205" s="12"/>
      <c r="B205" s="10" t="s">
        <v>16</v>
      </c>
      <c r="C205" s="11">
        <v>3</v>
      </c>
      <c r="D205" s="11">
        <v>2.5</v>
      </c>
      <c r="E205" s="11">
        <v>3</v>
      </c>
    </row>
    <row r="206" spans="1:5" ht="13" x14ac:dyDescent="0.15">
      <c r="A206" s="12"/>
      <c r="B206" s="10" t="s">
        <v>16</v>
      </c>
      <c r="C206" s="11">
        <v>1</v>
      </c>
      <c r="D206" s="11">
        <v>1.5</v>
      </c>
      <c r="E206" s="11">
        <v>1.5</v>
      </c>
    </row>
    <row r="207" spans="1:5" ht="13" x14ac:dyDescent="0.15">
      <c r="A207" s="12"/>
      <c r="B207" s="10" t="s">
        <v>16</v>
      </c>
      <c r="C207" s="11">
        <v>3</v>
      </c>
      <c r="D207" s="11">
        <v>2.5</v>
      </c>
      <c r="E207" s="11">
        <v>3</v>
      </c>
    </row>
    <row r="208" spans="1:5" ht="13" x14ac:dyDescent="0.15">
      <c r="A208" s="12"/>
      <c r="B208" s="10" t="s">
        <v>16</v>
      </c>
      <c r="C208" s="11">
        <v>3</v>
      </c>
      <c r="D208" s="11">
        <v>3</v>
      </c>
      <c r="E208" s="11">
        <v>3</v>
      </c>
    </row>
    <row r="209" spans="1:5" ht="13" x14ac:dyDescent="0.15">
      <c r="A209" s="12"/>
      <c r="B209" s="10" t="s">
        <v>16</v>
      </c>
      <c r="C209" s="11">
        <v>2</v>
      </c>
      <c r="D209" s="11">
        <v>1.5</v>
      </c>
      <c r="E209" s="11">
        <v>2</v>
      </c>
    </row>
    <row r="210" spans="1:5" ht="13" x14ac:dyDescent="0.15">
      <c r="A210" s="12"/>
      <c r="B210" s="10" t="s">
        <v>16</v>
      </c>
      <c r="C210" s="11">
        <v>1.5</v>
      </c>
      <c r="D210" s="11">
        <v>2</v>
      </c>
      <c r="E210" s="11">
        <v>2.5</v>
      </c>
    </row>
    <row r="211" spans="1:5" ht="13" x14ac:dyDescent="0.15">
      <c r="A211" s="12"/>
      <c r="B211" s="10" t="s">
        <v>16</v>
      </c>
      <c r="C211" s="11">
        <v>2</v>
      </c>
      <c r="D211" s="11">
        <v>2.5</v>
      </c>
      <c r="E211" s="11">
        <v>3</v>
      </c>
    </row>
    <row r="212" spans="1:5" ht="13" x14ac:dyDescent="0.15">
      <c r="A212" s="12"/>
      <c r="B212" s="10" t="s">
        <v>16</v>
      </c>
      <c r="C212" s="11">
        <v>3</v>
      </c>
      <c r="D212" s="11">
        <v>2.5</v>
      </c>
      <c r="E212" s="11">
        <v>2.5</v>
      </c>
    </row>
    <row r="213" spans="1:5" ht="13" x14ac:dyDescent="0.15">
      <c r="A213" s="12"/>
      <c r="B213" s="10" t="s">
        <v>16</v>
      </c>
      <c r="C213" s="11">
        <v>3</v>
      </c>
      <c r="D213" s="11">
        <v>3</v>
      </c>
      <c r="E213" s="11">
        <v>3</v>
      </c>
    </row>
    <row r="214" spans="1:5" ht="13" x14ac:dyDescent="0.15">
      <c r="A214" s="12"/>
      <c r="B214" s="10" t="s">
        <v>16</v>
      </c>
      <c r="C214" s="11" t="s">
        <v>73</v>
      </c>
      <c r="D214" s="11" t="s">
        <v>73</v>
      </c>
      <c r="E214" s="11" t="s">
        <v>73</v>
      </c>
    </row>
    <row r="215" spans="1:5" ht="13" x14ac:dyDescent="0.15">
      <c r="A215" s="12"/>
      <c r="B215" s="10" t="s">
        <v>16</v>
      </c>
      <c r="C215" s="11">
        <v>3</v>
      </c>
      <c r="D215" s="11">
        <v>2.5</v>
      </c>
      <c r="E215" s="11">
        <v>2.5</v>
      </c>
    </row>
    <row r="216" spans="1:5" ht="13" x14ac:dyDescent="0.15">
      <c r="A216" s="12"/>
      <c r="B216" s="10" t="s">
        <v>16</v>
      </c>
      <c r="C216" s="11">
        <v>2.5</v>
      </c>
      <c r="D216" s="11">
        <v>1.5</v>
      </c>
      <c r="E216" s="11">
        <v>3</v>
      </c>
    </row>
    <row r="217" spans="1:5" ht="13" x14ac:dyDescent="0.15">
      <c r="A217" s="13"/>
      <c r="B217" s="14" t="s">
        <v>16</v>
      </c>
      <c r="C217" s="11">
        <v>2.5</v>
      </c>
      <c r="D217" s="11">
        <v>3</v>
      </c>
      <c r="E217" s="11">
        <v>3</v>
      </c>
    </row>
    <row r="218" spans="1:5" ht="13" x14ac:dyDescent="0.15">
      <c r="A218" s="12"/>
      <c r="B218" s="10" t="s">
        <v>18</v>
      </c>
      <c r="C218" s="11">
        <v>2</v>
      </c>
      <c r="D218" s="11">
        <v>2</v>
      </c>
      <c r="E218" s="11">
        <v>2.5</v>
      </c>
    </row>
    <row r="219" spans="1:5" ht="13" x14ac:dyDescent="0.15">
      <c r="A219" s="15"/>
      <c r="B219" s="10" t="s">
        <v>18</v>
      </c>
      <c r="C219" s="11">
        <v>2</v>
      </c>
      <c r="D219" s="11">
        <v>1.5</v>
      </c>
      <c r="E219" s="11">
        <v>2</v>
      </c>
    </row>
    <row r="220" spans="1:5" ht="13" x14ac:dyDescent="0.15">
      <c r="A220" s="12"/>
      <c r="B220" s="10" t="s">
        <v>18</v>
      </c>
      <c r="C220" s="11">
        <v>3</v>
      </c>
      <c r="D220" s="11">
        <v>3</v>
      </c>
      <c r="E220" s="11">
        <v>3</v>
      </c>
    </row>
    <row r="221" spans="1:5" ht="13" x14ac:dyDescent="0.15">
      <c r="A221" s="12"/>
      <c r="B221" s="10" t="s">
        <v>18</v>
      </c>
      <c r="C221" s="11">
        <v>3</v>
      </c>
      <c r="D221" s="11">
        <v>2</v>
      </c>
      <c r="E221" s="11">
        <v>2</v>
      </c>
    </row>
    <row r="222" spans="1:5" ht="13" x14ac:dyDescent="0.15">
      <c r="A222" s="12"/>
      <c r="B222" s="10" t="s">
        <v>18</v>
      </c>
      <c r="C222" s="11">
        <v>1.5</v>
      </c>
      <c r="D222" s="11">
        <v>2</v>
      </c>
      <c r="E222" s="11">
        <v>2</v>
      </c>
    </row>
    <row r="223" spans="1:5" ht="13" x14ac:dyDescent="0.15">
      <c r="A223" s="12"/>
      <c r="B223" s="10" t="s">
        <v>18</v>
      </c>
      <c r="C223" s="11">
        <v>2.5</v>
      </c>
      <c r="D223" s="11">
        <v>2.5</v>
      </c>
      <c r="E223" s="11">
        <v>2.5</v>
      </c>
    </row>
    <row r="224" spans="1:5" ht="13" x14ac:dyDescent="0.15">
      <c r="A224" s="12"/>
      <c r="B224" s="10" t="s">
        <v>18</v>
      </c>
      <c r="C224" s="11">
        <v>2.5</v>
      </c>
      <c r="D224" s="11">
        <v>2</v>
      </c>
      <c r="E224" s="11">
        <v>2.5</v>
      </c>
    </row>
    <row r="225" spans="1:5" ht="13" x14ac:dyDescent="0.15">
      <c r="A225" s="12"/>
      <c r="B225" s="10" t="s">
        <v>18</v>
      </c>
      <c r="C225" s="11">
        <v>3</v>
      </c>
      <c r="D225" s="11">
        <v>2</v>
      </c>
      <c r="E225" s="11">
        <v>2.5</v>
      </c>
    </row>
    <row r="226" spans="1:5" ht="13" x14ac:dyDescent="0.15">
      <c r="A226" s="12"/>
      <c r="B226" s="10" t="s">
        <v>18</v>
      </c>
      <c r="C226" s="11">
        <v>1.5</v>
      </c>
      <c r="D226" s="11">
        <v>1.5</v>
      </c>
      <c r="E226" s="11" t="s">
        <v>73</v>
      </c>
    </row>
    <row r="227" spans="1:5" ht="13" x14ac:dyDescent="0.15">
      <c r="A227" s="12"/>
      <c r="B227" s="10" t="s">
        <v>18</v>
      </c>
      <c r="C227" s="11">
        <v>2.5</v>
      </c>
      <c r="D227" s="11">
        <v>2</v>
      </c>
      <c r="E227" s="11">
        <v>2.5</v>
      </c>
    </row>
    <row r="228" spans="1:5" ht="13" x14ac:dyDescent="0.15">
      <c r="A228" s="12"/>
      <c r="B228" s="10" t="s">
        <v>18</v>
      </c>
      <c r="C228" s="11">
        <v>2.5</v>
      </c>
      <c r="D228" s="11">
        <v>1.5</v>
      </c>
      <c r="E228" s="11">
        <v>3</v>
      </c>
    </row>
    <row r="229" spans="1:5" ht="13" x14ac:dyDescent="0.15">
      <c r="A229" s="12"/>
      <c r="B229" s="10" t="s">
        <v>18</v>
      </c>
      <c r="C229" s="11">
        <v>3</v>
      </c>
      <c r="D229" s="11">
        <v>2.5</v>
      </c>
      <c r="E229" s="11">
        <v>3</v>
      </c>
    </row>
    <row r="230" spans="1:5" ht="13" x14ac:dyDescent="0.15">
      <c r="A230" s="12"/>
      <c r="B230" s="10" t="s">
        <v>18</v>
      </c>
      <c r="C230" s="11">
        <v>2</v>
      </c>
      <c r="D230" s="11">
        <v>1.5</v>
      </c>
      <c r="E230" s="11">
        <v>2.5</v>
      </c>
    </row>
    <row r="231" spans="1:5" ht="13" x14ac:dyDescent="0.15">
      <c r="A231" s="12"/>
      <c r="B231" s="10" t="s">
        <v>18</v>
      </c>
      <c r="C231" s="11">
        <v>3</v>
      </c>
      <c r="D231" s="11">
        <v>3</v>
      </c>
      <c r="E231" s="11">
        <v>3</v>
      </c>
    </row>
    <row r="232" spans="1:5" ht="13" x14ac:dyDescent="0.15">
      <c r="A232" s="12"/>
      <c r="B232" s="10" t="s">
        <v>18</v>
      </c>
      <c r="C232" s="11">
        <v>2</v>
      </c>
      <c r="D232" s="11">
        <v>1.5</v>
      </c>
      <c r="E232" s="11">
        <v>1.5</v>
      </c>
    </row>
    <row r="233" spans="1:5" ht="13" x14ac:dyDescent="0.15">
      <c r="A233" s="12"/>
      <c r="B233" s="10" t="s">
        <v>18</v>
      </c>
      <c r="C233" s="11">
        <v>3</v>
      </c>
      <c r="D233" s="11">
        <v>3</v>
      </c>
      <c r="E233" s="11">
        <v>3</v>
      </c>
    </row>
    <row r="234" spans="1:5" ht="13" x14ac:dyDescent="0.15">
      <c r="A234" s="12"/>
      <c r="B234" s="10" t="s">
        <v>18</v>
      </c>
      <c r="C234" s="11">
        <v>3</v>
      </c>
      <c r="D234" s="11">
        <v>3</v>
      </c>
      <c r="E234" s="11">
        <v>3</v>
      </c>
    </row>
    <row r="235" spans="1:5" ht="13" x14ac:dyDescent="0.15">
      <c r="A235" s="12"/>
      <c r="B235" s="10" t="s">
        <v>18</v>
      </c>
      <c r="C235" s="11">
        <v>1</v>
      </c>
      <c r="D235" s="11">
        <v>2</v>
      </c>
      <c r="E235" s="11">
        <v>2.5</v>
      </c>
    </row>
    <row r="236" spans="1:5" ht="13" x14ac:dyDescent="0.15">
      <c r="A236" s="12"/>
      <c r="B236" s="10" t="s">
        <v>18</v>
      </c>
      <c r="C236" s="11">
        <v>3</v>
      </c>
      <c r="D236" s="11">
        <v>3</v>
      </c>
      <c r="E236" s="11">
        <v>3</v>
      </c>
    </row>
    <row r="237" spans="1:5" ht="13" x14ac:dyDescent="0.15">
      <c r="A237" s="12"/>
      <c r="B237" s="10" t="s">
        <v>18</v>
      </c>
      <c r="C237" s="11">
        <v>2</v>
      </c>
      <c r="D237" s="11">
        <v>2.5</v>
      </c>
      <c r="E237" s="11">
        <v>2.5</v>
      </c>
    </row>
    <row r="238" spans="1:5" ht="13" x14ac:dyDescent="0.15">
      <c r="A238" s="12"/>
      <c r="B238" s="10" t="s">
        <v>18</v>
      </c>
      <c r="C238" s="11">
        <v>2.5</v>
      </c>
      <c r="D238" s="11">
        <v>1.5</v>
      </c>
      <c r="E238" s="11">
        <v>3</v>
      </c>
    </row>
    <row r="239" spans="1:5" ht="13" x14ac:dyDescent="0.15">
      <c r="A239" s="12"/>
      <c r="B239" s="10" t="s">
        <v>18</v>
      </c>
      <c r="C239" s="11">
        <v>3</v>
      </c>
      <c r="D239" s="11">
        <v>1.5</v>
      </c>
      <c r="E239" s="11">
        <v>3</v>
      </c>
    </row>
    <row r="240" spans="1:5" ht="13" x14ac:dyDescent="0.15">
      <c r="A240" s="12"/>
      <c r="B240" s="10" t="s">
        <v>18</v>
      </c>
      <c r="C240" s="11">
        <v>2.5</v>
      </c>
      <c r="D240" s="11">
        <v>2</v>
      </c>
      <c r="E240" s="11">
        <v>2.5</v>
      </c>
    </row>
    <row r="241" spans="1:5" ht="13" x14ac:dyDescent="0.15">
      <c r="A241" s="12"/>
      <c r="B241" s="10" t="s">
        <v>18</v>
      </c>
      <c r="C241" s="11">
        <v>3</v>
      </c>
      <c r="D241" s="11">
        <v>2</v>
      </c>
      <c r="E241" s="11">
        <v>2.5</v>
      </c>
    </row>
    <row r="242" spans="1:5" ht="13" x14ac:dyDescent="0.15">
      <c r="A242" s="12"/>
      <c r="B242" s="10" t="s">
        <v>18</v>
      </c>
      <c r="C242" s="11">
        <v>2</v>
      </c>
      <c r="D242" s="11">
        <v>2</v>
      </c>
      <c r="E242" s="11">
        <v>2.5</v>
      </c>
    </row>
    <row r="243" spans="1:5" ht="13" x14ac:dyDescent="0.15">
      <c r="A243" s="13"/>
      <c r="B243" s="14" t="s">
        <v>19</v>
      </c>
      <c r="C243" s="11">
        <v>2</v>
      </c>
      <c r="D243" s="11">
        <v>2</v>
      </c>
      <c r="E243" s="11">
        <v>2</v>
      </c>
    </row>
    <row r="244" spans="1:5" ht="13" x14ac:dyDescent="0.15">
      <c r="A244" s="12"/>
      <c r="B244" s="10" t="s">
        <v>19</v>
      </c>
      <c r="C244" s="11">
        <v>2</v>
      </c>
      <c r="D244" s="11">
        <v>2.5</v>
      </c>
      <c r="E244" s="11">
        <v>3</v>
      </c>
    </row>
    <row r="245" spans="1:5" ht="13" x14ac:dyDescent="0.15">
      <c r="A245" s="12"/>
      <c r="B245" s="10" t="s">
        <v>19</v>
      </c>
      <c r="C245" s="11">
        <v>1.5</v>
      </c>
      <c r="D245" s="11">
        <v>2.5</v>
      </c>
      <c r="E245" s="11">
        <v>2.5</v>
      </c>
    </row>
    <row r="246" spans="1:5" ht="13" x14ac:dyDescent="0.15">
      <c r="A246" s="12"/>
      <c r="B246" s="10" t="s">
        <v>19</v>
      </c>
      <c r="C246" s="11">
        <v>2</v>
      </c>
      <c r="D246" s="11">
        <v>2</v>
      </c>
      <c r="E246" s="11">
        <v>2.5</v>
      </c>
    </row>
    <row r="247" spans="1:5" ht="13" x14ac:dyDescent="0.15">
      <c r="A247" s="12"/>
      <c r="B247" s="10" t="s">
        <v>19</v>
      </c>
      <c r="C247" s="11">
        <v>1.5</v>
      </c>
      <c r="D247" s="11">
        <v>2</v>
      </c>
      <c r="E247" s="11">
        <v>3</v>
      </c>
    </row>
    <row r="248" spans="1:5" ht="13" x14ac:dyDescent="0.15">
      <c r="A248" s="15"/>
      <c r="B248" s="10" t="s">
        <v>19</v>
      </c>
      <c r="C248" s="11">
        <v>3</v>
      </c>
      <c r="D248" s="11">
        <v>2.5</v>
      </c>
      <c r="E248" s="11">
        <v>3</v>
      </c>
    </row>
    <row r="249" spans="1:5" ht="13" x14ac:dyDescent="0.15">
      <c r="A249" s="12"/>
      <c r="B249" s="10" t="s">
        <v>19</v>
      </c>
      <c r="C249" s="11">
        <v>3</v>
      </c>
      <c r="D249" s="11">
        <v>2</v>
      </c>
      <c r="E249" s="11">
        <v>2.5</v>
      </c>
    </row>
    <row r="250" spans="1:5" ht="13" x14ac:dyDescent="0.15">
      <c r="A250" s="12"/>
      <c r="B250" s="10" t="s">
        <v>19</v>
      </c>
      <c r="C250" s="11">
        <v>2.5</v>
      </c>
      <c r="D250" s="11">
        <v>2</v>
      </c>
      <c r="E250" s="11">
        <v>2.5</v>
      </c>
    </row>
    <row r="251" spans="1:5" ht="13" x14ac:dyDescent="0.15">
      <c r="A251" s="12"/>
      <c r="B251" s="10" t="s">
        <v>19</v>
      </c>
      <c r="C251" s="11">
        <v>2.5</v>
      </c>
      <c r="D251" s="11">
        <v>2</v>
      </c>
      <c r="E251" s="11">
        <v>2.5</v>
      </c>
    </row>
    <row r="252" spans="1:5" ht="13" x14ac:dyDescent="0.15">
      <c r="A252" s="12"/>
      <c r="B252" s="10" t="s">
        <v>19</v>
      </c>
      <c r="C252" s="11">
        <v>2.5</v>
      </c>
      <c r="D252" s="11">
        <v>2</v>
      </c>
      <c r="E252" s="11">
        <v>3</v>
      </c>
    </row>
    <row r="253" spans="1:5" ht="13" x14ac:dyDescent="0.15">
      <c r="A253" s="12"/>
      <c r="B253" s="10" t="s">
        <v>19</v>
      </c>
      <c r="C253" s="11">
        <v>3</v>
      </c>
      <c r="D253" s="11">
        <v>3</v>
      </c>
      <c r="E253" s="11">
        <v>3</v>
      </c>
    </row>
    <row r="254" spans="1:5" ht="13" x14ac:dyDescent="0.15">
      <c r="A254" s="12"/>
      <c r="B254" s="10" t="s">
        <v>19</v>
      </c>
      <c r="C254" s="11">
        <v>2</v>
      </c>
      <c r="D254" s="11">
        <v>2</v>
      </c>
      <c r="E254" s="11">
        <v>2</v>
      </c>
    </row>
    <row r="255" spans="1:5" ht="13" x14ac:dyDescent="0.15">
      <c r="A255" s="12"/>
      <c r="B255" s="10" t="s">
        <v>19</v>
      </c>
      <c r="C255" s="11">
        <v>3</v>
      </c>
      <c r="D255" s="11">
        <v>3</v>
      </c>
      <c r="E255" s="11">
        <v>3</v>
      </c>
    </row>
    <row r="256" spans="1:5" ht="13" x14ac:dyDescent="0.15">
      <c r="A256" s="12"/>
      <c r="B256" s="10" t="s">
        <v>19</v>
      </c>
      <c r="C256" s="11">
        <v>2.5</v>
      </c>
      <c r="D256" s="11">
        <v>2.5</v>
      </c>
      <c r="E256" s="11">
        <v>2.5</v>
      </c>
    </row>
    <row r="257" spans="1:5" ht="13" x14ac:dyDescent="0.15">
      <c r="A257" s="12"/>
      <c r="B257" s="10" t="s">
        <v>19</v>
      </c>
      <c r="C257" s="11">
        <v>1.5</v>
      </c>
      <c r="D257" s="11">
        <v>2</v>
      </c>
      <c r="E257" s="11">
        <v>3</v>
      </c>
    </row>
    <row r="258" spans="1:5" ht="13" x14ac:dyDescent="0.15">
      <c r="A258" s="12"/>
      <c r="B258" s="10" t="s">
        <v>19</v>
      </c>
      <c r="C258" s="11">
        <v>3</v>
      </c>
      <c r="D258" s="11">
        <v>3</v>
      </c>
      <c r="E258" s="11">
        <v>3</v>
      </c>
    </row>
    <row r="259" spans="1:5" ht="13" x14ac:dyDescent="0.15">
      <c r="A259" s="12"/>
      <c r="B259" s="10" t="s">
        <v>19</v>
      </c>
      <c r="C259" s="11">
        <v>3</v>
      </c>
      <c r="D259" s="11">
        <v>2</v>
      </c>
      <c r="E259" s="11">
        <v>3</v>
      </c>
    </row>
    <row r="260" spans="1:5" ht="13" x14ac:dyDescent="0.15">
      <c r="A260" s="12"/>
      <c r="B260" s="10" t="s">
        <v>19</v>
      </c>
      <c r="C260" s="11">
        <v>2.5</v>
      </c>
      <c r="D260" s="11">
        <v>3</v>
      </c>
      <c r="E260" s="11">
        <v>3</v>
      </c>
    </row>
    <row r="261" spans="1:5" ht="13" x14ac:dyDescent="0.15">
      <c r="A261" s="12"/>
      <c r="B261" s="10" t="s">
        <v>19</v>
      </c>
      <c r="C261" s="11">
        <v>1.5</v>
      </c>
      <c r="D261" s="11">
        <v>1.5</v>
      </c>
      <c r="E261" s="11">
        <v>2</v>
      </c>
    </row>
    <row r="262" spans="1:5" ht="13" x14ac:dyDescent="0.15">
      <c r="A262" s="9"/>
      <c r="B262" s="10" t="s">
        <v>19</v>
      </c>
      <c r="C262" s="11">
        <v>3</v>
      </c>
      <c r="D262" s="11">
        <v>3</v>
      </c>
      <c r="E262" s="11">
        <v>3</v>
      </c>
    </row>
    <row r="263" spans="1:5" ht="13" x14ac:dyDescent="0.15">
      <c r="A263" s="12"/>
      <c r="B263" s="10" t="s">
        <v>19</v>
      </c>
      <c r="C263" s="11">
        <v>2.5</v>
      </c>
      <c r="D263" s="11">
        <v>2</v>
      </c>
      <c r="E263" s="11">
        <v>2</v>
      </c>
    </row>
    <row r="264" spans="1:5" ht="13" x14ac:dyDescent="0.15">
      <c r="A264" s="12"/>
      <c r="B264" s="10" t="s">
        <v>19</v>
      </c>
      <c r="C264" s="11">
        <v>2.5</v>
      </c>
      <c r="D264" s="11">
        <v>3</v>
      </c>
      <c r="E264" s="11">
        <v>3</v>
      </c>
    </row>
    <row r="265" spans="1:5" ht="13" x14ac:dyDescent="0.15">
      <c r="A265" s="9"/>
      <c r="B265" s="10" t="s">
        <v>19</v>
      </c>
      <c r="C265" s="11">
        <v>2</v>
      </c>
      <c r="D265" s="11">
        <v>2</v>
      </c>
    </row>
    <row r="266" spans="1:5" ht="13" x14ac:dyDescent="0.15">
      <c r="A266" s="9"/>
      <c r="B266" s="10" t="s">
        <v>19</v>
      </c>
      <c r="C266" s="11">
        <v>2</v>
      </c>
      <c r="D266" s="11">
        <v>3</v>
      </c>
      <c r="E266" s="11">
        <v>3</v>
      </c>
    </row>
    <row r="267" spans="1:5" ht="13" x14ac:dyDescent="0.15">
      <c r="A267" s="12"/>
      <c r="B267" s="10" t="s">
        <v>19</v>
      </c>
      <c r="C267" s="11">
        <v>3</v>
      </c>
      <c r="D267" s="11">
        <v>2</v>
      </c>
      <c r="E267" s="11">
        <v>2</v>
      </c>
    </row>
    <row r="268" spans="1:5" ht="13" x14ac:dyDescent="0.15">
      <c r="A268" s="12"/>
      <c r="B268" s="10" t="s">
        <v>20</v>
      </c>
      <c r="C268" s="11">
        <v>3</v>
      </c>
      <c r="D268" s="11">
        <v>2.5</v>
      </c>
      <c r="E268" s="11">
        <v>3</v>
      </c>
    </row>
    <row r="269" spans="1:5" ht="13" x14ac:dyDescent="0.15">
      <c r="A269" s="12"/>
      <c r="B269" s="10" t="s">
        <v>20</v>
      </c>
      <c r="C269" s="11">
        <v>1.5</v>
      </c>
      <c r="D269" s="11">
        <v>1.5</v>
      </c>
    </row>
    <row r="270" spans="1:5" ht="13" x14ac:dyDescent="0.15">
      <c r="A270" s="13"/>
      <c r="B270" s="14" t="s">
        <v>20</v>
      </c>
      <c r="C270" s="11">
        <v>3</v>
      </c>
      <c r="D270" s="11">
        <v>2.5</v>
      </c>
      <c r="E270" s="11">
        <v>3</v>
      </c>
    </row>
    <row r="271" spans="1:5" ht="13" x14ac:dyDescent="0.15">
      <c r="A271" s="12"/>
      <c r="B271" s="10" t="s">
        <v>20</v>
      </c>
      <c r="C271" s="11">
        <v>3</v>
      </c>
      <c r="D271" s="11">
        <v>2</v>
      </c>
      <c r="E271" s="11">
        <v>2.5</v>
      </c>
    </row>
    <row r="272" spans="1:5" ht="13" x14ac:dyDescent="0.15">
      <c r="A272" s="12"/>
      <c r="B272" s="10" t="s">
        <v>20</v>
      </c>
      <c r="C272" s="11">
        <v>2.5</v>
      </c>
      <c r="D272" s="11">
        <v>2.5</v>
      </c>
      <c r="E272" s="11">
        <v>3</v>
      </c>
    </row>
    <row r="273" spans="1:5" ht="13" x14ac:dyDescent="0.15">
      <c r="A273" s="12"/>
      <c r="B273" s="10" t="s">
        <v>20</v>
      </c>
      <c r="C273" s="11">
        <v>3</v>
      </c>
      <c r="D273" s="11">
        <v>3</v>
      </c>
      <c r="E273" s="11">
        <v>3</v>
      </c>
    </row>
    <row r="274" spans="1:5" ht="13" x14ac:dyDescent="0.15">
      <c r="A274" s="12"/>
      <c r="B274" s="10" t="s">
        <v>20</v>
      </c>
      <c r="C274" s="11">
        <v>2</v>
      </c>
      <c r="D274" s="11">
        <v>2</v>
      </c>
      <c r="E274" s="11">
        <v>2</v>
      </c>
    </row>
    <row r="275" spans="1:5" ht="13" x14ac:dyDescent="0.15">
      <c r="A275" s="12"/>
      <c r="B275" s="10" t="s">
        <v>20</v>
      </c>
      <c r="C275" s="11">
        <v>3</v>
      </c>
      <c r="D275" s="11">
        <v>3</v>
      </c>
    </row>
    <row r="276" spans="1:5" ht="13" x14ac:dyDescent="0.15">
      <c r="A276" s="9"/>
      <c r="B276" s="10" t="s">
        <v>20</v>
      </c>
      <c r="C276" s="11">
        <v>1.5</v>
      </c>
      <c r="D276" s="11">
        <v>2</v>
      </c>
      <c r="E276" s="11">
        <v>2.5</v>
      </c>
    </row>
    <row r="277" spans="1:5" ht="13" x14ac:dyDescent="0.15">
      <c r="A277" s="12"/>
      <c r="B277" s="10" t="s">
        <v>20</v>
      </c>
      <c r="C277" s="11">
        <v>2.5</v>
      </c>
      <c r="D277" s="11">
        <v>2</v>
      </c>
      <c r="E277" s="11">
        <v>3</v>
      </c>
    </row>
    <row r="278" spans="1:5" ht="13" x14ac:dyDescent="0.15">
      <c r="A278" s="9"/>
      <c r="B278" s="10" t="s">
        <v>20</v>
      </c>
      <c r="C278" s="11">
        <v>2</v>
      </c>
      <c r="D278" s="11">
        <v>3</v>
      </c>
      <c r="E278" s="11">
        <v>3</v>
      </c>
    </row>
    <row r="279" spans="1:5" ht="13" x14ac:dyDescent="0.15">
      <c r="A279" s="12"/>
      <c r="B279" s="10" t="s">
        <v>20</v>
      </c>
      <c r="C279" s="11">
        <v>2.5</v>
      </c>
      <c r="D279" s="11">
        <v>2</v>
      </c>
      <c r="E279" s="11">
        <v>2.5</v>
      </c>
    </row>
    <row r="280" spans="1:5" ht="13" x14ac:dyDescent="0.15">
      <c r="A280" s="12"/>
      <c r="B280" s="10" t="s">
        <v>20</v>
      </c>
      <c r="C280" s="11">
        <v>2</v>
      </c>
      <c r="D280" s="11">
        <v>3</v>
      </c>
      <c r="E280" s="11">
        <v>3</v>
      </c>
    </row>
    <row r="281" spans="1:5" ht="13" x14ac:dyDescent="0.15">
      <c r="A281" s="12"/>
      <c r="B281" s="10" t="s">
        <v>20</v>
      </c>
      <c r="C281" s="11">
        <v>3</v>
      </c>
      <c r="D281" s="11">
        <v>2.5</v>
      </c>
      <c r="E281" s="11">
        <v>3</v>
      </c>
    </row>
    <row r="282" spans="1:5" ht="13" x14ac:dyDescent="0.15">
      <c r="A282" s="12"/>
      <c r="B282" s="10" t="s">
        <v>20</v>
      </c>
      <c r="C282" s="11">
        <v>3</v>
      </c>
      <c r="D282" s="11">
        <v>2</v>
      </c>
      <c r="E282" s="11">
        <v>2</v>
      </c>
    </row>
    <row r="283" spans="1:5" ht="13" x14ac:dyDescent="0.15">
      <c r="A283" s="12"/>
      <c r="B283" s="10" t="s">
        <v>20</v>
      </c>
      <c r="C283" s="11">
        <v>3</v>
      </c>
      <c r="D283" s="11">
        <v>3</v>
      </c>
      <c r="E283" s="11">
        <v>3</v>
      </c>
    </row>
    <row r="284" spans="1:5" ht="13" x14ac:dyDescent="0.15">
      <c r="A284" s="12"/>
      <c r="B284" s="10" t="s">
        <v>20</v>
      </c>
      <c r="C284" s="11">
        <v>2.5</v>
      </c>
      <c r="D284" s="11">
        <v>2</v>
      </c>
      <c r="E284" s="11">
        <v>2.5</v>
      </c>
    </row>
    <row r="285" spans="1:5" ht="13" x14ac:dyDescent="0.15">
      <c r="A285" s="12"/>
      <c r="B285" s="10" t="s">
        <v>20</v>
      </c>
      <c r="C285" s="11">
        <v>3</v>
      </c>
      <c r="D285" s="11">
        <v>3</v>
      </c>
      <c r="E285" s="11">
        <v>3</v>
      </c>
    </row>
    <row r="286" spans="1:5" ht="13" x14ac:dyDescent="0.15">
      <c r="A286" s="12"/>
      <c r="B286" s="10" t="s">
        <v>20</v>
      </c>
      <c r="C286" s="11">
        <v>1.5</v>
      </c>
      <c r="D286" s="11">
        <v>2</v>
      </c>
      <c r="E286" s="11">
        <v>2</v>
      </c>
    </row>
    <row r="287" spans="1:5" ht="13" x14ac:dyDescent="0.15">
      <c r="A287" s="12"/>
      <c r="B287" s="10" t="s">
        <v>20</v>
      </c>
      <c r="C287" s="11">
        <v>3</v>
      </c>
      <c r="D287" s="11">
        <v>3</v>
      </c>
      <c r="E287" s="11">
        <v>3</v>
      </c>
    </row>
    <row r="288" spans="1:5" ht="13" x14ac:dyDescent="0.15">
      <c r="A288" s="9"/>
      <c r="B288" s="10" t="s">
        <v>20</v>
      </c>
      <c r="C288" s="11">
        <v>2.5</v>
      </c>
      <c r="D288" s="11">
        <v>3</v>
      </c>
      <c r="E288" s="11">
        <v>3</v>
      </c>
    </row>
    <row r="289" spans="1:5" ht="13" x14ac:dyDescent="0.15">
      <c r="A289" s="12"/>
      <c r="B289" s="10" t="s">
        <v>20</v>
      </c>
      <c r="C289" s="11">
        <v>2.5</v>
      </c>
      <c r="D289" s="11">
        <v>2</v>
      </c>
      <c r="E289" s="11">
        <v>3</v>
      </c>
    </row>
    <row r="290" spans="1:5" ht="13" x14ac:dyDescent="0.15">
      <c r="A290" s="12"/>
      <c r="B290" s="10" t="s">
        <v>20</v>
      </c>
      <c r="C290" s="11">
        <v>2</v>
      </c>
      <c r="D290" s="11">
        <v>2</v>
      </c>
      <c r="E290" s="11">
        <v>3</v>
      </c>
    </row>
    <row r="291" spans="1:5" ht="13" x14ac:dyDescent="0.15">
      <c r="A291" s="9"/>
      <c r="B291" s="10" t="s">
        <v>20</v>
      </c>
      <c r="C291" s="11">
        <v>1.5</v>
      </c>
      <c r="D291" s="11">
        <v>1.5</v>
      </c>
      <c r="E291" s="11">
        <v>2</v>
      </c>
    </row>
    <row r="292" spans="1:5" ht="13" x14ac:dyDescent="0.15">
      <c r="A292" s="12"/>
      <c r="B292" s="10" t="s">
        <v>20</v>
      </c>
      <c r="C292" s="11">
        <v>3</v>
      </c>
      <c r="D292" s="11">
        <v>3</v>
      </c>
      <c r="E292" s="11">
        <v>3</v>
      </c>
    </row>
    <row r="293" spans="1:5" ht="13" x14ac:dyDescent="0.15">
      <c r="A293" s="9"/>
      <c r="B293" s="10" t="s">
        <v>20</v>
      </c>
      <c r="C293" s="11">
        <v>1</v>
      </c>
      <c r="D293" s="11">
        <v>1</v>
      </c>
      <c r="E293" s="11">
        <v>1.5</v>
      </c>
    </row>
    <row r="294" spans="1:5" ht="13" x14ac:dyDescent="0.15">
      <c r="A294" s="12"/>
      <c r="B294" s="10" t="s">
        <v>21</v>
      </c>
      <c r="C294" s="11">
        <v>2</v>
      </c>
      <c r="D294" s="11">
        <v>2</v>
      </c>
      <c r="E294" s="11">
        <v>2</v>
      </c>
    </row>
    <row r="295" spans="1:5" ht="13" x14ac:dyDescent="0.15">
      <c r="A295" s="12"/>
      <c r="B295" s="10" t="s">
        <v>21</v>
      </c>
      <c r="C295" s="11">
        <v>3</v>
      </c>
      <c r="D295" s="11">
        <v>3</v>
      </c>
      <c r="E295" s="11">
        <v>3</v>
      </c>
    </row>
    <row r="296" spans="1:5" ht="13" x14ac:dyDescent="0.15">
      <c r="A296" s="12"/>
      <c r="B296" s="10" t="s">
        <v>21</v>
      </c>
      <c r="C296" s="11">
        <v>2</v>
      </c>
      <c r="D296" s="11">
        <v>3</v>
      </c>
      <c r="E296" s="11">
        <v>2.5</v>
      </c>
    </row>
    <row r="297" spans="1:5" ht="13" x14ac:dyDescent="0.15">
      <c r="A297" s="15"/>
      <c r="B297" s="10" t="s">
        <v>21</v>
      </c>
      <c r="C297" s="11">
        <v>2.5</v>
      </c>
      <c r="D297" s="11">
        <v>2</v>
      </c>
      <c r="E297" s="11">
        <v>2.5</v>
      </c>
    </row>
    <row r="298" spans="1:5" ht="13" x14ac:dyDescent="0.15">
      <c r="A298" s="12"/>
      <c r="B298" s="10" t="s">
        <v>21</v>
      </c>
      <c r="C298" s="11">
        <v>1.5</v>
      </c>
      <c r="D298" s="11">
        <v>2</v>
      </c>
      <c r="E298" s="11">
        <v>1</v>
      </c>
    </row>
    <row r="299" spans="1:5" ht="13" x14ac:dyDescent="0.15">
      <c r="A299" s="12"/>
      <c r="B299" s="10" t="s">
        <v>21</v>
      </c>
      <c r="C299" s="11">
        <v>3</v>
      </c>
      <c r="D299" s="11">
        <v>3</v>
      </c>
      <c r="E299" s="11">
        <v>3</v>
      </c>
    </row>
    <row r="300" spans="1:5" ht="13" x14ac:dyDescent="0.15">
      <c r="A300" s="12"/>
      <c r="B300" s="10" t="s">
        <v>21</v>
      </c>
      <c r="C300" s="11">
        <v>2.5</v>
      </c>
      <c r="D300" s="11">
        <v>2</v>
      </c>
      <c r="E300" s="11">
        <v>2.5</v>
      </c>
    </row>
    <row r="301" spans="1:5" ht="13" x14ac:dyDescent="0.15">
      <c r="A301" s="12"/>
      <c r="B301" s="10" t="s">
        <v>21</v>
      </c>
      <c r="C301" s="11">
        <v>1</v>
      </c>
      <c r="D301" s="11">
        <v>1.5</v>
      </c>
      <c r="E301" s="11">
        <v>1</v>
      </c>
    </row>
    <row r="302" spans="1:5" ht="13" x14ac:dyDescent="0.15">
      <c r="A302" s="15"/>
      <c r="B302" s="10" t="s">
        <v>21</v>
      </c>
      <c r="C302" s="11">
        <v>3</v>
      </c>
      <c r="D302" s="11">
        <v>1.5</v>
      </c>
      <c r="E302" s="11">
        <v>2.5</v>
      </c>
    </row>
    <row r="303" spans="1:5" ht="13" x14ac:dyDescent="0.15">
      <c r="A303" s="12"/>
      <c r="B303" s="10" t="s">
        <v>21</v>
      </c>
      <c r="C303" s="11">
        <v>1.5</v>
      </c>
      <c r="D303" s="11">
        <v>2</v>
      </c>
      <c r="E303" s="11">
        <v>2</v>
      </c>
    </row>
    <row r="304" spans="1:5" ht="13" x14ac:dyDescent="0.15">
      <c r="A304" s="12"/>
      <c r="B304" s="10" t="s">
        <v>21</v>
      </c>
      <c r="C304" s="11">
        <v>1.5</v>
      </c>
      <c r="D304" s="11">
        <v>2</v>
      </c>
      <c r="E304" s="11">
        <v>2</v>
      </c>
    </row>
    <row r="305" spans="1:5" ht="13" x14ac:dyDescent="0.15">
      <c r="A305" s="12"/>
      <c r="B305" s="10" t="s">
        <v>21</v>
      </c>
      <c r="C305" s="11">
        <v>2</v>
      </c>
      <c r="D305" s="11">
        <v>2</v>
      </c>
      <c r="E305" s="11">
        <v>2</v>
      </c>
    </row>
    <row r="306" spans="1:5" ht="13" x14ac:dyDescent="0.15">
      <c r="A306" s="12"/>
      <c r="B306" s="10" t="s">
        <v>21</v>
      </c>
      <c r="C306" s="11">
        <v>2.5</v>
      </c>
      <c r="D306" s="11">
        <v>2</v>
      </c>
      <c r="E306" s="11">
        <v>2.5</v>
      </c>
    </row>
    <row r="307" spans="1:5" ht="13" x14ac:dyDescent="0.15">
      <c r="A307" s="12"/>
      <c r="B307" s="10" t="s">
        <v>21</v>
      </c>
      <c r="C307" s="11">
        <v>2</v>
      </c>
      <c r="D307" s="11">
        <v>2.5</v>
      </c>
      <c r="E307" s="11">
        <v>2.5</v>
      </c>
    </row>
    <row r="308" spans="1:5" ht="13" x14ac:dyDescent="0.15">
      <c r="A308" s="12"/>
      <c r="B308" s="10" t="s">
        <v>21</v>
      </c>
      <c r="C308" s="11">
        <v>3</v>
      </c>
      <c r="D308" s="11">
        <v>3</v>
      </c>
      <c r="E308" s="11">
        <v>3</v>
      </c>
    </row>
    <row r="309" spans="1:5" ht="13" x14ac:dyDescent="0.15">
      <c r="A309" s="12"/>
      <c r="B309" s="10" t="s">
        <v>21</v>
      </c>
      <c r="C309" s="11">
        <v>2</v>
      </c>
      <c r="D309" s="11">
        <v>2.5</v>
      </c>
      <c r="E309" s="11">
        <v>3</v>
      </c>
    </row>
    <row r="310" spans="1:5" ht="13" x14ac:dyDescent="0.15">
      <c r="A310" s="12"/>
      <c r="B310" s="10" t="s">
        <v>21</v>
      </c>
      <c r="C310" s="11">
        <v>3</v>
      </c>
      <c r="D310" s="11">
        <v>3</v>
      </c>
      <c r="E310" s="11">
        <v>3</v>
      </c>
    </row>
    <row r="311" spans="1:5" ht="13" x14ac:dyDescent="0.15">
      <c r="A311" s="12"/>
      <c r="B311" s="10" t="s">
        <v>21</v>
      </c>
      <c r="C311" s="11">
        <v>2</v>
      </c>
      <c r="D311" s="11">
        <v>2</v>
      </c>
      <c r="E311" s="11">
        <v>2</v>
      </c>
    </row>
    <row r="312" spans="1:5" ht="13" x14ac:dyDescent="0.15">
      <c r="A312" s="12"/>
      <c r="B312" s="10" t="s">
        <v>21</v>
      </c>
      <c r="C312" s="11">
        <v>1</v>
      </c>
      <c r="D312" s="11">
        <v>2</v>
      </c>
      <c r="E312" s="11">
        <v>1</v>
      </c>
    </row>
    <row r="313" spans="1:5" ht="13" x14ac:dyDescent="0.15">
      <c r="A313" s="12"/>
      <c r="B313" s="10" t="s">
        <v>21</v>
      </c>
      <c r="C313" s="11">
        <v>3</v>
      </c>
      <c r="D313" s="11">
        <v>3</v>
      </c>
      <c r="E313" s="11">
        <v>3</v>
      </c>
    </row>
    <row r="314" spans="1:5" ht="13" x14ac:dyDescent="0.15">
      <c r="A314" s="12"/>
      <c r="B314" s="10" t="s">
        <v>21</v>
      </c>
      <c r="C314" s="11">
        <v>1</v>
      </c>
      <c r="D314" s="11">
        <v>1.5</v>
      </c>
      <c r="E314" s="11">
        <v>2</v>
      </c>
    </row>
    <row r="315" spans="1:5" ht="13" x14ac:dyDescent="0.15">
      <c r="A315" s="12"/>
      <c r="B315" s="10" t="s">
        <v>21</v>
      </c>
      <c r="C315" s="11">
        <v>2</v>
      </c>
      <c r="D315" s="11">
        <v>2</v>
      </c>
      <c r="E315" s="11">
        <v>2.5</v>
      </c>
    </row>
    <row r="316" spans="1:5" ht="13" x14ac:dyDescent="0.15">
      <c r="A316" s="19"/>
      <c r="B316" s="17" t="s">
        <v>21</v>
      </c>
      <c r="C316" s="11">
        <v>3</v>
      </c>
      <c r="D316" s="11">
        <v>3</v>
      </c>
      <c r="E316" s="11">
        <v>3</v>
      </c>
    </row>
    <row r="317" spans="1:5" ht="13" x14ac:dyDescent="0.15">
      <c r="A317" s="12"/>
      <c r="B317" s="10" t="s">
        <v>21</v>
      </c>
      <c r="C317" s="11">
        <v>2.5</v>
      </c>
      <c r="D317" s="11">
        <v>2.5</v>
      </c>
      <c r="E317" s="11">
        <v>2.5</v>
      </c>
    </row>
    <row r="318" spans="1:5" ht="13" x14ac:dyDescent="0.15">
      <c r="A318" s="12"/>
      <c r="B318" s="10" t="s">
        <v>21</v>
      </c>
      <c r="C318" s="11">
        <v>3</v>
      </c>
      <c r="D318" s="11">
        <v>2.5</v>
      </c>
      <c r="E318" s="11">
        <v>2.5</v>
      </c>
    </row>
    <row r="319" spans="1:5" ht="13" x14ac:dyDescent="0.15">
      <c r="A319" s="66"/>
      <c r="B319" s="31" t="s">
        <v>22</v>
      </c>
      <c r="C319" s="11">
        <v>2.5</v>
      </c>
      <c r="D319" s="11">
        <v>2</v>
      </c>
      <c r="E319" s="11">
        <v>3</v>
      </c>
    </row>
    <row r="320" spans="1:5" ht="13" x14ac:dyDescent="0.15">
      <c r="A320" s="12"/>
      <c r="B320" s="10" t="s">
        <v>22</v>
      </c>
      <c r="C320" s="11">
        <v>3</v>
      </c>
      <c r="D320" s="11">
        <v>2</v>
      </c>
      <c r="E320" s="11">
        <v>3</v>
      </c>
    </row>
    <row r="321" spans="1:5" ht="13" x14ac:dyDescent="0.15">
      <c r="A321" s="12"/>
      <c r="B321" s="10" t="s">
        <v>22</v>
      </c>
      <c r="C321" s="11">
        <v>2.5</v>
      </c>
      <c r="D321" s="11">
        <v>2</v>
      </c>
      <c r="E321" s="11">
        <v>2.5</v>
      </c>
    </row>
    <row r="322" spans="1:5" ht="13" x14ac:dyDescent="0.15">
      <c r="A322" s="9"/>
      <c r="B322" s="10" t="s">
        <v>22</v>
      </c>
      <c r="C322" s="11">
        <v>3</v>
      </c>
      <c r="D322" s="11">
        <v>3</v>
      </c>
      <c r="E322" s="11">
        <v>3</v>
      </c>
    </row>
    <row r="323" spans="1:5" ht="13" x14ac:dyDescent="0.15">
      <c r="A323" s="12"/>
      <c r="B323" s="10" t="s">
        <v>22</v>
      </c>
      <c r="C323" s="11">
        <v>3</v>
      </c>
      <c r="D323" s="11">
        <v>2</v>
      </c>
      <c r="E323" s="11">
        <v>3</v>
      </c>
    </row>
    <row r="324" spans="1:5" ht="13" x14ac:dyDescent="0.15">
      <c r="A324" s="12"/>
      <c r="B324" s="10" t="s">
        <v>22</v>
      </c>
      <c r="C324" s="11">
        <v>1.5</v>
      </c>
      <c r="D324" s="11">
        <v>2</v>
      </c>
      <c r="E324" s="11">
        <v>2.5</v>
      </c>
    </row>
    <row r="325" spans="1:5" ht="13" x14ac:dyDescent="0.15">
      <c r="A325" s="9"/>
      <c r="B325" s="10" t="s">
        <v>22</v>
      </c>
      <c r="C325" s="11">
        <v>2.5</v>
      </c>
      <c r="D325" s="11">
        <v>2.5</v>
      </c>
      <c r="E325" s="11">
        <v>2.5</v>
      </c>
    </row>
    <row r="326" spans="1:5" ht="13" x14ac:dyDescent="0.15">
      <c r="A326" s="12"/>
      <c r="B326" s="10" t="s">
        <v>22</v>
      </c>
      <c r="C326" s="11">
        <v>2.5</v>
      </c>
      <c r="D326" s="11">
        <v>3</v>
      </c>
      <c r="E326" s="11">
        <v>3</v>
      </c>
    </row>
    <row r="327" spans="1:5" ht="13" x14ac:dyDescent="0.15">
      <c r="A327" s="9"/>
      <c r="B327" s="10" t="s">
        <v>22</v>
      </c>
      <c r="C327" s="11">
        <v>1.5</v>
      </c>
      <c r="D327" s="11">
        <v>2.5</v>
      </c>
      <c r="E327" s="11">
        <v>2</v>
      </c>
    </row>
    <row r="328" spans="1:5" ht="13" x14ac:dyDescent="0.15">
      <c r="A328" s="12"/>
      <c r="B328" s="10" t="s">
        <v>22</v>
      </c>
      <c r="C328" s="11">
        <v>1.5</v>
      </c>
      <c r="D328" s="11">
        <v>1</v>
      </c>
      <c r="E328" s="11" t="s">
        <v>17</v>
      </c>
    </row>
    <row r="329" spans="1:5" ht="13" x14ac:dyDescent="0.15">
      <c r="A329" s="12"/>
      <c r="B329" s="10" t="s">
        <v>22</v>
      </c>
      <c r="C329" s="11">
        <v>2.5</v>
      </c>
      <c r="D329" s="11">
        <v>3</v>
      </c>
      <c r="E329" s="11">
        <v>3</v>
      </c>
    </row>
    <row r="330" spans="1:5" ht="13" x14ac:dyDescent="0.15">
      <c r="A330" s="16"/>
      <c r="B330" s="67" t="s">
        <v>22</v>
      </c>
      <c r="C330" s="11">
        <v>1.5</v>
      </c>
      <c r="D330" s="11">
        <v>2</v>
      </c>
      <c r="E330" s="11">
        <v>1</v>
      </c>
    </row>
    <row r="331" spans="1:5" ht="13" x14ac:dyDescent="0.15">
      <c r="A331" s="9"/>
      <c r="B331" s="10" t="s">
        <v>22</v>
      </c>
      <c r="C331" s="11">
        <v>1</v>
      </c>
      <c r="D331" s="11">
        <v>1.5</v>
      </c>
    </row>
    <row r="332" spans="1:5" ht="13" x14ac:dyDescent="0.15">
      <c r="A332" s="12"/>
      <c r="B332" s="10" t="s">
        <v>22</v>
      </c>
      <c r="C332" s="11">
        <v>3</v>
      </c>
      <c r="D332" s="11">
        <v>2.5</v>
      </c>
      <c r="E332" s="11">
        <v>2.5</v>
      </c>
    </row>
    <row r="333" spans="1:5" ht="13" x14ac:dyDescent="0.15">
      <c r="A333" s="12"/>
      <c r="B333" s="10" t="s">
        <v>22</v>
      </c>
      <c r="C333" s="11">
        <v>3</v>
      </c>
      <c r="D333" s="11">
        <v>3</v>
      </c>
      <c r="E333" s="11">
        <v>3</v>
      </c>
    </row>
    <row r="334" spans="1:5" ht="13" x14ac:dyDescent="0.15">
      <c r="A334" s="12"/>
      <c r="B334" s="10" t="s">
        <v>22</v>
      </c>
      <c r="C334" s="11">
        <v>1.5</v>
      </c>
      <c r="D334" s="11">
        <v>1.5</v>
      </c>
      <c r="E334" s="11">
        <v>2</v>
      </c>
    </row>
    <row r="335" spans="1:5" ht="13" x14ac:dyDescent="0.15">
      <c r="A335" s="12"/>
      <c r="B335" s="10" t="s">
        <v>22</v>
      </c>
      <c r="C335" s="11">
        <v>2</v>
      </c>
      <c r="D335" s="11">
        <v>2</v>
      </c>
      <c r="E335" s="11">
        <v>3</v>
      </c>
    </row>
    <row r="336" spans="1:5" ht="13" x14ac:dyDescent="0.15">
      <c r="A336" s="68"/>
      <c r="B336" s="31" t="s">
        <v>22</v>
      </c>
      <c r="C336" s="11">
        <v>1.5</v>
      </c>
      <c r="D336" s="11">
        <v>2.5</v>
      </c>
      <c r="E336" s="11">
        <v>2.5</v>
      </c>
    </row>
    <row r="337" spans="1:5" ht="13" x14ac:dyDescent="0.15">
      <c r="A337" s="12"/>
      <c r="B337" s="10" t="s">
        <v>22</v>
      </c>
      <c r="C337" s="11">
        <v>3</v>
      </c>
      <c r="D337" s="11">
        <v>3</v>
      </c>
      <c r="E337" s="11">
        <v>3</v>
      </c>
    </row>
    <row r="338" spans="1:5" ht="13" x14ac:dyDescent="0.15">
      <c r="A338" s="9"/>
      <c r="B338" s="10" t="s">
        <v>22</v>
      </c>
      <c r="C338" s="11">
        <v>2</v>
      </c>
      <c r="D338" s="11">
        <v>3</v>
      </c>
      <c r="E338" s="11">
        <v>2.5</v>
      </c>
    </row>
    <row r="339" spans="1:5" ht="13" x14ac:dyDescent="0.15">
      <c r="A339" s="12"/>
      <c r="B339" s="10" t="s">
        <v>22</v>
      </c>
      <c r="C339" s="11">
        <v>1</v>
      </c>
      <c r="D339" s="11">
        <v>1</v>
      </c>
      <c r="E339" s="11">
        <v>1</v>
      </c>
    </row>
    <row r="340" spans="1:5" ht="13" x14ac:dyDescent="0.15">
      <c r="A340" s="12"/>
      <c r="B340" s="10" t="s">
        <v>22</v>
      </c>
      <c r="C340" s="11">
        <v>2</v>
      </c>
      <c r="D340" s="11">
        <v>1</v>
      </c>
      <c r="E340" s="11">
        <v>2.5</v>
      </c>
    </row>
    <row r="341" spans="1:5" ht="13" x14ac:dyDescent="0.15">
      <c r="A341" s="12"/>
      <c r="B341" s="10" t="s">
        <v>22</v>
      </c>
      <c r="C341" s="11">
        <v>3</v>
      </c>
      <c r="D341" s="11">
        <v>2.5</v>
      </c>
      <c r="E341" s="11">
        <v>3</v>
      </c>
    </row>
    <row r="342" spans="1:5" ht="13" x14ac:dyDescent="0.15">
      <c r="A342" s="12"/>
      <c r="B342" s="10" t="s">
        <v>22</v>
      </c>
      <c r="C342" s="11">
        <v>3</v>
      </c>
      <c r="D342" s="11">
        <v>3</v>
      </c>
      <c r="E342" s="11">
        <v>3</v>
      </c>
    </row>
    <row r="343" spans="1:5" ht="13" x14ac:dyDescent="0.15">
      <c r="A343" s="12"/>
      <c r="B343" s="10" t="s">
        <v>22</v>
      </c>
      <c r="C343" s="11">
        <v>3</v>
      </c>
      <c r="D343" s="11">
        <v>3</v>
      </c>
      <c r="E343" s="11">
        <v>3</v>
      </c>
    </row>
    <row r="344" spans="1:5" ht="13" x14ac:dyDescent="0.15">
      <c r="A344" s="9"/>
      <c r="B344" s="10" t="s">
        <v>23</v>
      </c>
      <c r="C344" s="11">
        <v>1</v>
      </c>
      <c r="D344" s="11">
        <v>1.5</v>
      </c>
      <c r="E344" s="11">
        <v>2.5</v>
      </c>
    </row>
    <row r="345" spans="1:5" ht="13" x14ac:dyDescent="0.15">
      <c r="A345" s="12"/>
      <c r="B345" s="10" t="s">
        <v>23</v>
      </c>
      <c r="C345" s="11">
        <v>3</v>
      </c>
      <c r="D345" s="11">
        <v>3</v>
      </c>
      <c r="E345" s="11">
        <v>3</v>
      </c>
    </row>
    <row r="346" spans="1:5" ht="13" x14ac:dyDescent="0.15">
      <c r="A346" s="12"/>
      <c r="B346" s="10" t="s">
        <v>23</v>
      </c>
      <c r="C346" s="11">
        <v>3</v>
      </c>
      <c r="D346" s="11">
        <v>3</v>
      </c>
      <c r="E346" s="11">
        <v>3</v>
      </c>
    </row>
    <row r="347" spans="1:5" ht="13" x14ac:dyDescent="0.15">
      <c r="A347" s="12"/>
      <c r="B347" s="10" t="s">
        <v>23</v>
      </c>
      <c r="C347" s="11">
        <v>3</v>
      </c>
      <c r="D347" s="11">
        <v>3</v>
      </c>
      <c r="E347" s="11">
        <v>3</v>
      </c>
    </row>
    <row r="348" spans="1:5" ht="13" x14ac:dyDescent="0.15">
      <c r="A348" s="12"/>
      <c r="B348" s="10" t="s">
        <v>23</v>
      </c>
      <c r="C348" s="11">
        <v>2.5</v>
      </c>
      <c r="D348" s="11">
        <v>2</v>
      </c>
      <c r="E348" s="11">
        <v>3</v>
      </c>
    </row>
    <row r="349" spans="1:5" ht="13" x14ac:dyDescent="0.15">
      <c r="A349" s="12"/>
      <c r="B349" s="10" t="s">
        <v>23</v>
      </c>
      <c r="C349" s="11">
        <v>1</v>
      </c>
      <c r="D349" s="11">
        <v>1.5</v>
      </c>
      <c r="E349" s="11">
        <v>2.5</v>
      </c>
    </row>
    <row r="350" spans="1:5" ht="13" x14ac:dyDescent="0.15">
      <c r="A350" s="19"/>
      <c r="B350" s="17" t="s">
        <v>23</v>
      </c>
      <c r="C350" s="11">
        <v>3</v>
      </c>
      <c r="D350" s="11">
        <v>2.5</v>
      </c>
      <c r="E350" s="11">
        <v>2.5</v>
      </c>
    </row>
    <row r="351" spans="1:5" ht="13" x14ac:dyDescent="0.15">
      <c r="A351" s="12"/>
      <c r="B351" s="10" t="s">
        <v>23</v>
      </c>
      <c r="C351" s="11">
        <v>1</v>
      </c>
      <c r="D351" s="11">
        <v>2</v>
      </c>
      <c r="E351" s="11">
        <v>1</v>
      </c>
    </row>
    <row r="352" spans="1:5" ht="13" x14ac:dyDescent="0.15">
      <c r="A352" s="20"/>
      <c r="B352" s="10" t="s">
        <v>23</v>
      </c>
      <c r="C352" s="11">
        <v>3</v>
      </c>
      <c r="D352" s="11">
        <v>2.5</v>
      </c>
      <c r="E352" s="11">
        <v>2.5</v>
      </c>
    </row>
    <row r="353" spans="1:5" ht="13" x14ac:dyDescent="0.15">
      <c r="A353" s="12"/>
      <c r="B353" s="10" t="s">
        <v>23</v>
      </c>
      <c r="C353" s="11">
        <v>2.5</v>
      </c>
      <c r="D353" s="11">
        <v>3</v>
      </c>
      <c r="E353" s="11">
        <v>3</v>
      </c>
    </row>
    <row r="354" spans="1:5" ht="13" x14ac:dyDescent="0.15">
      <c r="A354" s="12"/>
      <c r="B354" s="10" t="s">
        <v>23</v>
      </c>
      <c r="C354" s="11">
        <v>2</v>
      </c>
      <c r="D354" s="11">
        <v>2</v>
      </c>
      <c r="E354" s="11">
        <v>2.5</v>
      </c>
    </row>
    <row r="355" spans="1:5" ht="13" x14ac:dyDescent="0.15">
      <c r="A355" s="9"/>
      <c r="B355" s="10" t="s">
        <v>23</v>
      </c>
      <c r="C355" s="11">
        <v>2.5</v>
      </c>
      <c r="D355" s="11">
        <v>1.5</v>
      </c>
      <c r="E355" s="11">
        <v>2.5</v>
      </c>
    </row>
    <row r="356" spans="1:5" ht="13" x14ac:dyDescent="0.15">
      <c r="A356" s="12"/>
      <c r="B356" s="10" t="s">
        <v>23</v>
      </c>
      <c r="C356" s="11">
        <v>1.5</v>
      </c>
      <c r="D356" s="11">
        <v>1.5</v>
      </c>
      <c r="E356" s="11">
        <v>2</v>
      </c>
    </row>
    <row r="357" spans="1:5" ht="13" x14ac:dyDescent="0.15">
      <c r="A357" s="12"/>
      <c r="B357" s="10" t="s">
        <v>23</v>
      </c>
      <c r="C357" s="11">
        <v>3</v>
      </c>
      <c r="D357" s="11">
        <v>3</v>
      </c>
      <c r="E357" s="11">
        <v>3</v>
      </c>
    </row>
    <row r="358" spans="1:5" ht="13" x14ac:dyDescent="0.15">
      <c r="A358" s="12"/>
      <c r="B358" s="10" t="s">
        <v>23</v>
      </c>
      <c r="C358" s="11">
        <v>2</v>
      </c>
      <c r="D358" s="11">
        <v>3</v>
      </c>
      <c r="E358" s="11">
        <v>3</v>
      </c>
    </row>
    <row r="359" spans="1:5" ht="13" x14ac:dyDescent="0.15">
      <c r="A359" s="12"/>
      <c r="B359" s="10" t="s">
        <v>23</v>
      </c>
      <c r="C359" s="11">
        <v>2</v>
      </c>
      <c r="D359" s="11">
        <v>2.5</v>
      </c>
      <c r="E359" s="11">
        <v>2.5</v>
      </c>
    </row>
    <row r="360" spans="1:5" ht="13" x14ac:dyDescent="0.15">
      <c r="A360" s="9"/>
      <c r="B360" s="10" t="s">
        <v>23</v>
      </c>
      <c r="C360" s="11">
        <v>1.5</v>
      </c>
      <c r="D360" s="11">
        <v>1.5</v>
      </c>
      <c r="E360" s="11">
        <v>2.5</v>
      </c>
    </row>
    <row r="361" spans="1:5" ht="13" x14ac:dyDescent="0.15">
      <c r="A361" s="12"/>
      <c r="B361" s="10" t="s">
        <v>23</v>
      </c>
      <c r="C361" s="11">
        <v>1.5</v>
      </c>
      <c r="D361" s="11">
        <v>2</v>
      </c>
      <c r="E361" s="11">
        <v>2</v>
      </c>
    </row>
    <row r="362" spans="1:5" ht="13" x14ac:dyDescent="0.15">
      <c r="A362" s="12"/>
      <c r="B362" s="10" t="s">
        <v>23</v>
      </c>
      <c r="C362" s="11">
        <v>3</v>
      </c>
      <c r="D362" s="11">
        <v>3</v>
      </c>
      <c r="E362" s="11">
        <v>3</v>
      </c>
    </row>
    <row r="363" spans="1:5" ht="13" x14ac:dyDescent="0.15">
      <c r="A363" s="12"/>
      <c r="B363" s="10" t="s">
        <v>23</v>
      </c>
      <c r="C363" s="11">
        <v>2</v>
      </c>
      <c r="D363" s="11">
        <v>2</v>
      </c>
      <c r="E363" s="11">
        <v>2</v>
      </c>
    </row>
    <row r="364" spans="1:5" ht="13" x14ac:dyDescent="0.15">
      <c r="A364" s="12"/>
      <c r="B364" s="10" t="s">
        <v>23</v>
      </c>
      <c r="C364" s="11">
        <v>2</v>
      </c>
      <c r="D364" s="11">
        <v>2</v>
      </c>
      <c r="E364" s="11">
        <v>2.5</v>
      </c>
    </row>
    <row r="365" spans="1:5" ht="13" x14ac:dyDescent="0.15">
      <c r="A365" s="12"/>
      <c r="B365" s="10" t="s">
        <v>23</v>
      </c>
      <c r="C365" s="11">
        <v>2.5</v>
      </c>
      <c r="D365" s="11">
        <v>3</v>
      </c>
      <c r="E365" s="11">
        <v>3</v>
      </c>
    </row>
    <row r="366" spans="1:5" ht="13" x14ac:dyDescent="0.15">
      <c r="A366" s="12"/>
      <c r="B366" s="10" t="s">
        <v>23</v>
      </c>
      <c r="C366" s="11">
        <v>3</v>
      </c>
      <c r="D366" s="11">
        <v>3</v>
      </c>
      <c r="E366" s="11">
        <v>3</v>
      </c>
    </row>
    <row r="367" spans="1:5" ht="13" x14ac:dyDescent="0.15">
      <c r="A367" s="12"/>
      <c r="B367" s="10" t="s">
        <v>23</v>
      </c>
      <c r="C367" s="11">
        <v>1</v>
      </c>
      <c r="D367" s="11">
        <v>2</v>
      </c>
      <c r="E367" s="11">
        <v>1</v>
      </c>
    </row>
    <row r="368" spans="1:5" ht="13" x14ac:dyDescent="0.15">
      <c r="A368" s="9"/>
      <c r="B368" s="10" t="s">
        <v>23</v>
      </c>
      <c r="C368" s="11">
        <v>2.5</v>
      </c>
      <c r="D368" s="11">
        <v>3</v>
      </c>
      <c r="E368" s="11">
        <v>3</v>
      </c>
    </row>
    <row r="369" spans="1:5" ht="13" x14ac:dyDescent="0.15">
      <c r="A369" s="12"/>
      <c r="B369" s="10" t="s">
        <v>24</v>
      </c>
      <c r="C369" s="11">
        <v>1.5</v>
      </c>
      <c r="D369" s="11">
        <v>2.5</v>
      </c>
      <c r="E369" s="11">
        <v>2.5</v>
      </c>
    </row>
    <row r="370" spans="1:5" ht="13" x14ac:dyDescent="0.15">
      <c r="A370" s="12"/>
      <c r="B370" s="10" t="s">
        <v>24</v>
      </c>
      <c r="C370" s="11">
        <v>1</v>
      </c>
      <c r="D370" s="11">
        <v>1.5</v>
      </c>
      <c r="E370" s="11">
        <v>1</v>
      </c>
    </row>
    <row r="371" spans="1:5" ht="13" x14ac:dyDescent="0.15">
      <c r="A371" s="12"/>
      <c r="B371" s="10" t="s">
        <v>24</v>
      </c>
      <c r="C371" s="11">
        <v>3</v>
      </c>
      <c r="D371" s="11">
        <v>2.5</v>
      </c>
      <c r="E371" s="11">
        <v>3</v>
      </c>
    </row>
    <row r="372" spans="1:5" ht="13" x14ac:dyDescent="0.15">
      <c r="A372" s="12"/>
      <c r="B372" s="10" t="s">
        <v>24</v>
      </c>
      <c r="C372" s="11">
        <v>3</v>
      </c>
      <c r="D372" s="11">
        <v>3</v>
      </c>
      <c r="E372" s="11">
        <v>3</v>
      </c>
    </row>
    <row r="373" spans="1:5" ht="13" x14ac:dyDescent="0.15">
      <c r="A373" s="19"/>
      <c r="B373" s="17" t="s">
        <v>24</v>
      </c>
      <c r="C373" s="11">
        <v>1.5</v>
      </c>
      <c r="D373" s="11">
        <v>2</v>
      </c>
      <c r="E373" s="11">
        <v>2</v>
      </c>
    </row>
    <row r="374" spans="1:5" ht="13" x14ac:dyDescent="0.15">
      <c r="A374" s="12"/>
      <c r="B374" s="10" t="s">
        <v>24</v>
      </c>
      <c r="C374" s="11">
        <v>3</v>
      </c>
      <c r="D374" s="11">
        <v>3</v>
      </c>
      <c r="E374" s="11">
        <v>3</v>
      </c>
    </row>
    <row r="375" spans="1:5" ht="13" x14ac:dyDescent="0.15">
      <c r="A375" s="12"/>
      <c r="B375" s="10" t="s">
        <v>24</v>
      </c>
      <c r="C375" s="11">
        <v>2.5</v>
      </c>
      <c r="D375" s="11">
        <v>1.5</v>
      </c>
      <c r="E375" s="11">
        <v>2</v>
      </c>
    </row>
    <row r="376" spans="1:5" ht="13" x14ac:dyDescent="0.15">
      <c r="A376" s="12"/>
      <c r="B376" s="10" t="s">
        <v>24</v>
      </c>
      <c r="C376" s="11">
        <v>2</v>
      </c>
      <c r="D376" s="11">
        <v>2.5</v>
      </c>
      <c r="E376" s="11">
        <v>2.5</v>
      </c>
    </row>
    <row r="377" spans="1:5" ht="13" x14ac:dyDescent="0.15">
      <c r="A377" s="12"/>
      <c r="B377" s="10" t="s">
        <v>24</v>
      </c>
      <c r="C377" s="11">
        <v>3</v>
      </c>
      <c r="D377" s="11">
        <v>3</v>
      </c>
      <c r="E377" s="11">
        <v>3</v>
      </c>
    </row>
    <row r="378" spans="1:5" ht="13" x14ac:dyDescent="0.15">
      <c r="A378" s="12"/>
      <c r="B378" s="10" t="s">
        <v>24</v>
      </c>
      <c r="C378" s="11">
        <v>2.5</v>
      </c>
      <c r="D378" s="11">
        <v>3</v>
      </c>
      <c r="E378" s="11">
        <v>3</v>
      </c>
    </row>
    <row r="379" spans="1:5" ht="13" x14ac:dyDescent="0.15">
      <c r="A379" s="15"/>
      <c r="B379" s="10" t="s">
        <v>24</v>
      </c>
      <c r="C379" s="11">
        <v>1.5</v>
      </c>
      <c r="D379" s="11">
        <v>2</v>
      </c>
      <c r="E379" s="11">
        <v>2</v>
      </c>
    </row>
    <row r="380" spans="1:5" ht="13" x14ac:dyDescent="0.15">
      <c r="A380" s="12"/>
      <c r="B380" s="10" t="s">
        <v>24</v>
      </c>
      <c r="C380" s="11">
        <v>1.5</v>
      </c>
      <c r="D380" s="11">
        <v>1.5</v>
      </c>
      <c r="E380" s="11">
        <v>2</v>
      </c>
    </row>
    <row r="381" spans="1:5" ht="13" x14ac:dyDescent="0.15">
      <c r="A381" s="12"/>
      <c r="B381" s="10" t="s">
        <v>24</v>
      </c>
      <c r="C381" s="11">
        <v>2</v>
      </c>
      <c r="D381" s="11">
        <v>2</v>
      </c>
      <c r="E381" s="11">
        <v>2</v>
      </c>
    </row>
    <row r="382" spans="1:5" ht="13" x14ac:dyDescent="0.15">
      <c r="A382" s="12"/>
      <c r="B382" s="10" t="s">
        <v>24</v>
      </c>
      <c r="C382" s="11">
        <v>2.5</v>
      </c>
      <c r="D382" s="11">
        <v>3</v>
      </c>
      <c r="E382" s="11">
        <v>2.5</v>
      </c>
    </row>
    <row r="383" spans="1:5" ht="13" x14ac:dyDescent="0.15">
      <c r="A383" s="12"/>
      <c r="B383" s="10" t="s">
        <v>24</v>
      </c>
      <c r="C383" s="11">
        <v>2.5</v>
      </c>
      <c r="D383" s="11">
        <v>3</v>
      </c>
      <c r="E383" s="11">
        <v>2.5</v>
      </c>
    </row>
    <row r="384" spans="1:5" ht="13" x14ac:dyDescent="0.15">
      <c r="A384" s="15"/>
      <c r="B384" s="10" t="s">
        <v>24</v>
      </c>
      <c r="C384" s="11">
        <v>3</v>
      </c>
      <c r="D384" s="11">
        <v>3</v>
      </c>
      <c r="E384" s="11">
        <v>3</v>
      </c>
    </row>
    <row r="385" spans="1:5" ht="13" x14ac:dyDescent="0.15">
      <c r="A385" s="12"/>
      <c r="B385" s="10" t="s">
        <v>24</v>
      </c>
      <c r="C385" s="11">
        <v>3</v>
      </c>
      <c r="D385" s="11">
        <v>2.5</v>
      </c>
      <c r="E385" s="11">
        <v>3</v>
      </c>
    </row>
    <row r="386" spans="1:5" ht="13" x14ac:dyDescent="0.15">
      <c r="A386" s="12"/>
      <c r="B386" s="10" t="s">
        <v>24</v>
      </c>
      <c r="C386" s="11">
        <v>1</v>
      </c>
      <c r="D386" s="11">
        <v>1.5</v>
      </c>
      <c r="E386" s="11">
        <v>2.5</v>
      </c>
    </row>
    <row r="387" spans="1:5" ht="13" x14ac:dyDescent="0.15">
      <c r="A387" s="12"/>
      <c r="B387" s="10" t="s">
        <v>24</v>
      </c>
      <c r="C387" s="11">
        <v>2.5</v>
      </c>
      <c r="D387" s="11">
        <v>3</v>
      </c>
      <c r="E387" s="11">
        <v>3</v>
      </c>
    </row>
    <row r="388" spans="1:5" ht="13" x14ac:dyDescent="0.15">
      <c r="A388" s="12"/>
      <c r="B388" s="10" t="s">
        <v>24</v>
      </c>
      <c r="C388" s="11">
        <v>2.5</v>
      </c>
      <c r="D388" s="11">
        <v>1.5</v>
      </c>
      <c r="E388" s="11">
        <v>2.5</v>
      </c>
    </row>
    <row r="389" spans="1:5" ht="13" x14ac:dyDescent="0.15">
      <c r="A389" s="12"/>
      <c r="B389" s="10" t="s">
        <v>24</v>
      </c>
      <c r="C389" s="11">
        <v>3</v>
      </c>
      <c r="D389" s="11">
        <v>2</v>
      </c>
      <c r="E389" s="11">
        <v>2</v>
      </c>
    </row>
    <row r="390" spans="1:5" ht="13" x14ac:dyDescent="0.15">
      <c r="A390" s="12"/>
      <c r="B390" s="10" t="s">
        <v>24</v>
      </c>
      <c r="C390" s="11">
        <v>1</v>
      </c>
      <c r="D390" s="11">
        <v>1.5</v>
      </c>
      <c r="E390" s="11">
        <v>1</v>
      </c>
    </row>
    <row r="391" spans="1:5" ht="13" x14ac:dyDescent="0.15">
      <c r="A391" s="19"/>
      <c r="B391" s="17" t="s">
        <v>24</v>
      </c>
      <c r="C391" s="11">
        <v>2.5</v>
      </c>
      <c r="D391" s="11">
        <v>2.5</v>
      </c>
      <c r="E391" s="11">
        <v>2.5</v>
      </c>
    </row>
    <row r="392" spans="1:5" ht="13" x14ac:dyDescent="0.15">
      <c r="A392" s="12"/>
      <c r="B392" s="10" t="s">
        <v>24</v>
      </c>
      <c r="C392" s="11">
        <v>2</v>
      </c>
      <c r="D392" s="11">
        <v>1.5</v>
      </c>
      <c r="E392" s="11">
        <v>2.5</v>
      </c>
    </row>
    <row r="393" spans="1:5" ht="13" x14ac:dyDescent="0.15">
      <c r="A393" s="12"/>
      <c r="B393" s="10" t="s">
        <v>24</v>
      </c>
      <c r="C393" s="11">
        <v>3</v>
      </c>
      <c r="D393" s="11">
        <v>2</v>
      </c>
      <c r="E393" s="11">
        <v>2.5</v>
      </c>
    </row>
    <row r="394" spans="1:5" ht="13" x14ac:dyDescent="0.15">
      <c r="A394" s="12"/>
      <c r="B394" s="10" t="s">
        <v>25</v>
      </c>
      <c r="C394" s="11">
        <v>2</v>
      </c>
      <c r="D394" s="11">
        <v>1</v>
      </c>
      <c r="E394" s="11">
        <v>1</v>
      </c>
    </row>
    <row r="395" spans="1:5" ht="13" x14ac:dyDescent="0.15">
      <c r="A395" s="9"/>
      <c r="B395" s="10" t="s">
        <v>25</v>
      </c>
      <c r="C395" s="11">
        <v>2.5</v>
      </c>
      <c r="D395" s="11">
        <v>2</v>
      </c>
      <c r="E395" s="11">
        <v>2</v>
      </c>
    </row>
    <row r="396" spans="1:5" ht="13" x14ac:dyDescent="0.15">
      <c r="A396" s="12"/>
      <c r="B396" s="10" t="s">
        <v>25</v>
      </c>
      <c r="C396" s="11">
        <v>2.5</v>
      </c>
      <c r="D396" s="11">
        <v>2</v>
      </c>
      <c r="E396" s="11">
        <v>3</v>
      </c>
    </row>
    <row r="397" spans="1:5" ht="13" x14ac:dyDescent="0.15">
      <c r="A397" s="12"/>
      <c r="B397" s="10" t="s">
        <v>25</v>
      </c>
      <c r="C397" s="11">
        <v>2.5</v>
      </c>
      <c r="D397" s="11">
        <v>1.5</v>
      </c>
      <c r="E397" s="11">
        <v>1</v>
      </c>
    </row>
    <row r="398" spans="1:5" ht="13" x14ac:dyDescent="0.15">
      <c r="A398" s="12"/>
      <c r="B398" s="10" t="s">
        <v>25</v>
      </c>
      <c r="C398" s="11">
        <v>3</v>
      </c>
      <c r="D398" s="11">
        <v>2.5</v>
      </c>
      <c r="E398" s="11">
        <v>2.5</v>
      </c>
    </row>
    <row r="399" spans="1:5" ht="13" x14ac:dyDescent="0.15">
      <c r="A399" s="12"/>
      <c r="B399" s="10" t="s">
        <v>25</v>
      </c>
      <c r="C399" s="11">
        <v>3</v>
      </c>
      <c r="D399" s="11">
        <v>2.5</v>
      </c>
      <c r="E399" s="11">
        <v>3</v>
      </c>
    </row>
    <row r="400" spans="1:5" ht="13" x14ac:dyDescent="0.15">
      <c r="A400" s="9"/>
      <c r="B400" s="10" t="s">
        <v>25</v>
      </c>
      <c r="C400" s="11">
        <v>1</v>
      </c>
      <c r="D400" s="11">
        <v>2</v>
      </c>
      <c r="E400" s="11">
        <v>1</v>
      </c>
    </row>
    <row r="401" spans="1:5" ht="13" x14ac:dyDescent="0.15">
      <c r="A401" s="12"/>
      <c r="B401" s="10" t="s">
        <v>25</v>
      </c>
      <c r="C401" s="11">
        <v>1.5</v>
      </c>
      <c r="D401" s="11">
        <v>1.5</v>
      </c>
      <c r="E401" s="11">
        <v>2.5</v>
      </c>
    </row>
    <row r="402" spans="1:5" ht="13" x14ac:dyDescent="0.15">
      <c r="A402" s="9"/>
      <c r="B402" s="10" t="s">
        <v>25</v>
      </c>
      <c r="C402" s="11">
        <v>2</v>
      </c>
      <c r="D402" s="11">
        <v>2</v>
      </c>
      <c r="E402" s="11">
        <v>3</v>
      </c>
    </row>
    <row r="403" spans="1:5" ht="13" x14ac:dyDescent="0.15">
      <c r="A403" s="12"/>
      <c r="B403" s="10" t="s">
        <v>25</v>
      </c>
      <c r="C403" s="11">
        <v>2.5</v>
      </c>
      <c r="D403" s="11">
        <v>2</v>
      </c>
      <c r="E403" s="11">
        <v>2</v>
      </c>
    </row>
    <row r="404" spans="1:5" ht="13" x14ac:dyDescent="0.15">
      <c r="A404" s="12"/>
      <c r="B404" s="10" t="s">
        <v>25</v>
      </c>
      <c r="C404" s="11">
        <v>2</v>
      </c>
      <c r="D404" s="11">
        <v>2</v>
      </c>
      <c r="E404" s="11">
        <v>1</v>
      </c>
    </row>
    <row r="405" spans="1:5" ht="13" x14ac:dyDescent="0.15">
      <c r="A405" s="12"/>
      <c r="B405" s="10" t="s">
        <v>25</v>
      </c>
      <c r="C405" s="11">
        <v>2</v>
      </c>
      <c r="D405" s="11">
        <v>2</v>
      </c>
      <c r="E405" s="11">
        <v>2</v>
      </c>
    </row>
    <row r="406" spans="1:5" ht="13" x14ac:dyDescent="0.15">
      <c r="A406" s="12"/>
      <c r="B406" s="10" t="s">
        <v>25</v>
      </c>
      <c r="C406" s="11">
        <v>2.5</v>
      </c>
      <c r="D406" s="11">
        <v>2.5</v>
      </c>
      <c r="E406" s="11">
        <v>2.5</v>
      </c>
    </row>
    <row r="407" spans="1:5" ht="13" x14ac:dyDescent="0.15">
      <c r="A407" s="12"/>
      <c r="B407" s="10" t="s">
        <v>25</v>
      </c>
      <c r="C407" s="11">
        <v>3</v>
      </c>
      <c r="D407" s="11">
        <v>3</v>
      </c>
      <c r="E407" s="11">
        <v>3</v>
      </c>
    </row>
    <row r="408" spans="1:5" ht="13" x14ac:dyDescent="0.15">
      <c r="A408" s="12"/>
      <c r="B408" s="10" t="s">
        <v>25</v>
      </c>
      <c r="C408" s="11">
        <v>2</v>
      </c>
      <c r="D408" s="11">
        <v>1.5</v>
      </c>
      <c r="E408" s="11">
        <v>2</v>
      </c>
    </row>
    <row r="409" spans="1:5" ht="13" x14ac:dyDescent="0.15">
      <c r="A409" s="12"/>
      <c r="B409" s="10" t="s">
        <v>25</v>
      </c>
      <c r="C409" s="11">
        <v>3</v>
      </c>
      <c r="D409" s="11">
        <v>2.5</v>
      </c>
      <c r="E409" s="11">
        <v>3</v>
      </c>
    </row>
    <row r="410" spans="1:5" ht="13" x14ac:dyDescent="0.15">
      <c r="A410" s="12"/>
      <c r="B410" s="10" t="s">
        <v>25</v>
      </c>
      <c r="C410" s="11">
        <v>3</v>
      </c>
      <c r="D410" s="11">
        <v>2.5</v>
      </c>
      <c r="E410" s="11">
        <v>3</v>
      </c>
    </row>
    <row r="411" spans="1:5" ht="13" x14ac:dyDescent="0.15">
      <c r="A411" s="12"/>
      <c r="B411" s="10" t="s">
        <v>25</v>
      </c>
      <c r="C411" s="11">
        <v>3</v>
      </c>
      <c r="D411" s="11">
        <v>2</v>
      </c>
      <c r="E411" s="11">
        <v>3</v>
      </c>
    </row>
    <row r="412" spans="1:5" ht="13" x14ac:dyDescent="0.15">
      <c r="A412" s="12"/>
      <c r="B412" s="10" t="s">
        <v>25</v>
      </c>
      <c r="C412" s="11">
        <v>3</v>
      </c>
      <c r="D412" s="11">
        <v>3</v>
      </c>
      <c r="E412" s="11">
        <v>3</v>
      </c>
    </row>
    <row r="413" spans="1:5" ht="13" x14ac:dyDescent="0.15">
      <c r="A413" s="12"/>
      <c r="B413" s="10" t="s">
        <v>25</v>
      </c>
      <c r="C413" s="11">
        <v>1</v>
      </c>
      <c r="D413" s="11">
        <v>2</v>
      </c>
      <c r="E413" s="11">
        <v>2</v>
      </c>
    </row>
    <row r="414" spans="1:5" ht="13" x14ac:dyDescent="0.15">
      <c r="A414" s="12"/>
      <c r="B414" s="10" t="s">
        <v>25</v>
      </c>
      <c r="C414" s="11">
        <v>3</v>
      </c>
      <c r="D414" s="11">
        <v>3</v>
      </c>
      <c r="E414" s="11">
        <v>3</v>
      </c>
    </row>
    <row r="415" spans="1:5" ht="13" x14ac:dyDescent="0.15">
      <c r="A415" s="12"/>
      <c r="B415" s="10" t="s">
        <v>25</v>
      </c>
      <c r="C415" s="11">
        <v>2.5</v>
      </c>
      <c r="D415" s="11">
        <v>1</v>
      </c>
      <c r="E415" s="11">
        <v>2</v>
      </c>
    </row>
    <row r="416" spans="1:5" ht="13" x14ac:dyDescent="0.15">
      <c r="A416" s="12"/>
      <c r="B416" s="10" t="s">
        <v>25</v>
      </c>
      <c r="C416" s="11">
        <v>3</v>
      </c>
      <c r="D416" s="11">
        <v>2</v>
      </c>
      <c r="E416" s="11">
        <v>2</v>
      </c>
    </row>
    <row r="417" spans="1:5" ht="13" x14ac:dyDescent="0.15">
      <c r="A417" s="12"/>
      <c r="B417" s="10" t="s">
        <v>25</v>
      </c>
      <c r="C417" s="11">
        <v>3</v>
      </c>
      <c r="D417" s="11">
        <v>3</v>
      </c>
      <c r="E417" s="11">
        <v>3</v>
      </c>
    </row>
    <row r="418" spans="1:5" ht="13" x14ac:dyDescent="0.15">
      <c r="A418" s="13"/>
      <c r="B418" s="14" t="s">
        <v>25</v>
      </c>
      <c r="C418" s="11">
        <v>3</v>
      </c>
      <c r="D418" s="11">
        <v>2</v>
      </c>
      <c r="E418" s="11">
        <v>3.5</v>
      </c>
    </row>
    <row r="419" spans="1:5" ht="13" x14ac:dyDescent="0.15">
      <c r="A419" s="12"/>
      <c r="B419" s="10" t="s">
        <v>26</v>
      </c>
      <c r="C419" s="11">
        <v>2.5</v>
      </c>
      <c r="D419" s="11">
        <v>2</v>
      </c>
      <c r="E419" s="11">
        <v>2.5</v>
      </c>
    </row>
    <row r="420" spans="1:5" ht="13" x14ac:dyDescent="0.15">
      <c r="A420" s="12"/>
      <c r="B420" s="10" t="s">
        <v>26</v>
      </c>
      <c r="C420" s="11">
        <v>3</v>
      </c>
      <c r="D420" s="11">
        <v>2</v>
      </c>
      <c r="E420" s="11">
        <v>2</v>
      </c>
    </row>
    <row r="421" spans="1:5" ht="13" x14ac:dyDescent="0.15">
      <c r="A421" s="12"/>
      <c r="B421" s="10" t="s">
        <v>26</v>
      </c>
      <c r="C421" s="11">
        <v>3</v>
      </c>
      <c r="D421" s="11">
        <v>3</v>
      </c>
      <c r="E421" s="11">
        <v>3</v>
      </c>
    </row>
    <row r="422" spans="1:5" ht="13" x14ac:dyDescent="0.15">
      <c r="A422" s="12"/>
      <c r="B422" s="10" t="s">
        <v>26</v>
      </c>
      <c r="C422" s="11">
        <v>2.5</v>
      </c>
      <c r="D422" s="11">
        <v>2</v>
      </c>
      <c r="E422" s="11">
        <v>2.5</v>
      </c>
    </row>
    <row r="423" spans="1:5" ht="13" x14ac:dyDescent="0.15">
      <c r="A423" s="12"/>
      <c r="B423" s="10" t="s">
        <v>26</v>
      </c>
      <c r="C423" s="11">
        <v>1.5</v>
      </c>
      <c r="D423" s="11">
        <v>2</v>
      </c>
      <c r="E423" s="11">
        <v>2</v>
      </c>
    </row>
    <row r="424" spans="1:5" ht="13" x14ac:dyDescent="0.15">
      <c r="A424" s="12"/>
      <c r="B424" s="10" t="s">
        <v>26</v>
      </c>
      <c r="C424" s="11">
        <v>1.5</v>
      </c>
      <c r="D424" s="11">
        <v>2</v>
      </c>
      <c r="E424" s="11">
        <v>2</v>
      </c>
    </row>
    <row r="425" spans="1:5" ht="13" x14ac:dyDescent="0.15">
      <c r="A425" s="12"/>
      <c r="B425" s="10" t="s">
        <v>26</v>
      </c>
      <c r="C425" s="11">
        <v>1.5</v>
      </c>
      <c r="D425" s="11">
        <v>2</v>
      </c>
      <c r="E425" s="11">
        <v>2.5</v>
      </c>
    </row>
    <row r="426" spans="1:5" ht="13" x14ac:dyDescent="0.15">
      <c r="A426" s="15"/>
      <c r="B426" s="10" t="s">
        <v>26</v>
      </c>
      <c r="C426" s="11">
        <v>3</v>
      </c>
      <c r="D426" s="11">
        <v>3</v>
      </c>
      <c r="E426" s="11">
        <v>2.5</v>
      </c>
    </row>
    <row r="427" spans="1:5" ht="13" x14ac:dyDescent="0.15">
      <c r="A427" s="12"/>
      <c r="B427" s="10" t="s">
        <v>26</v>
      </c>
      <c r="C427" s="11">
        <v>3</v>
      </c>
      <c r="D427" s="11">
        <v>2</v>
      </c>
      <c r="E427" s="11">
        <v>2.5</v>
      </c>
    </row>
    <row r="428" spans="1:5" ht="13" x14ac:dyDescent="0.15">
      <c r="A428" s="12"/>
      <c r="B428" s="10" t="s">
        <v>26</v>
      </c>
      <c r="C428" s="11">
        <v>2.5</v>
      </c>
      <c r="D428" s="11">
        <v>1.5</v>
      </c>
      <c r="E428" s="11">
        <v>2.5</v>
      </c>
    </row>
    <row r="429" spans="1:5" ht="13" x14ac:dyDescent="0.15">
      <c r="A429" s="12"/>
      <c r="B429" s="10" t="s">
        <v>26</v>
      </c>
      <c r="C429" s="11">
        <v>3</v>
      </c>
      <c r="D429" s="11">
        <v>2</v>
      </c>
      <c r="E429" s="11">
        <v>2</v>
      </c>
    </row>
    <row r="430" spans="1:5" ht="13" x14ac:dyDescent="0.15">
      <c r="A430" s="12"/>
      <c r="B430" s="10" t="s">
        <v>26</v>
      </c>
      <c r="C430" s="11">
        <v>2.5</v>
      </c>
      <c r="D430" s="11">
        <v>2</v>
      </c>
      <c r="E430" s="11">
        <v>2</v>
      </c>
    </row>
    <row r="431" spans="1:5" ht="13" x14ac:dyDescent="0.15">
      <c r="A431" s="12"/>
      <c r="B431" s="10" t="s">
        <v>26</v>
      </c>
      <c r="C431" s="11">
        <v>1.5</v>
      </c>
      <c r="D431" s="11">
        <v>2</v>
      </c>
      <c r="E431" s="11">
        <v>3</v>
      </c>
    </row>
    <row r="432" spans="1:5" ht="13" x14ac:dyDescent="0.15">
      <c r="A432" s="12"/>
      <c r="B432" s="10" t="s">
        <v>26</v>
      </c>
      <c r="C432" s="11">
        <v>3</v>
      </c>
      <c r="D432" s="11">
        <v>3</v>
      </c>
      <c r="E432" s="11">
        <v>3</v>
      </c>
    </row>
    <row r="433" spans="1:5" ht="13" x14ac:dyDescent="0.15">
      <c r="A433" s="12"/>
      <c r="B433" s="10" t="s">
        <v>26</v>
      </c>
      <c r="C433" s="11">
        <v>2.5</v>
      </c>
      <c r="D433" s="11">
        <v>3</v>
      </c>
      <c r="E433" s="11">
        <v>2.5</v>
      </c>
    </row>
    <row r="434" spans="1:5" ht="13" x14ac:dyDescent="0.15">
      <c r="A434" s="12"/>
      <c r="B434" s="10" t="s">
        <v>26</v>
      </c>
      <c r="C434" s="11">
        <v>2</v>
      </c>
      <c r="D434" s="11">
        <v>2</v>
      </c>
      <c r="E434" s="11">
        <v>2</v>
      </c>
    </row>
    <row r="435" spans="1:5" ht="13" x14ac:dyDescent="0.15">
      <c r="A435" s="13"/>
      <c r="B435" s="14" t="s">
        <v>26</v>
      </c>
      <c r="C435" s="11">
        <v>2.5</v>
      </c>
      <c r="D435" s="11">
        <v>2</v>
      </c>
      <c r="E435" s="11">
        <v>2</v>
      </c>
    </row>
    <row r="436" spans="1:5" ht="13" x14ac:dyDescent="0.15">
      <c r="A436" s="12"/>
      <c r="B436" s="10" t="s">
        <v>26</v>
      </c>
      <c r="C436" s="11">
        <v>3</v>
      </c>
      <c r="D436" s="11">
        <v>2</v>
      </c>
      <c r="E436" s="11">
        <v>2</v>
      </c>
    </row>
    <row r="437" spans="1:5" ht="13" x14ac:dyDescent="0.15">
      <c r="A437" s="13"/>
      <c r="B437" s="14" t="s">
        <v>26</v>
      </c>
      <c r="C437" s="11">
        <v>2.5</v>
      </c>
      <c r="D437" s="11">
        <v>2</v>
      </c>
      <c r="E437" s="11">
        <v>2</v>
      </c>
    </row>
    <row r="438" spans="1:5" ht="13" x14ac:dyDescent="0.15">
      <c r="A438" s="12"/>
      <c r="B438" s="10" t="s">
        <v>26</v>
      </c>
      <c r="C438" s="11">
        <v>1</v>
      </c>
      <c r="D438" s="11">
        <v>2</v>
      </c>
      <c r="E438" s="11">
        <v>1</v>
      </c>
    </row>
    <row r="439" spans="1:5" ht="13" x14ac:dyDescent="0.15">
      <c r="A439" s="12"/>
      <c r="B439" s="10" t="s">
        <v>26</v>
      </c>
      <c r="C439" s="11">
        <v>2</v>
      </c>
      <c r="D439" s="11">
        <v>1.5</v>
      </c>
      <c r="E439" s="11">
        <v>2</v>
      </c>
    </row>
    <row r="440" spans="1:5" ht="13" x14ac:dyDescent="0.15">
      <c r="A440" s="12"/>
      <c r="B440" s="10" t="s">
        <v>26</v>
      </c>
      <c r="C440" s="11">
        <v>2</v>
      </c>
      <c r="D440" s="11">
        <v>2</v>
      </c>
      <c r="E440" s="11">
        <v>2</v>
      </c>
    </row>
    <row r="441" spans="1:5" ht="13" x14ac:dyDescent="0.15">
      <c r="A441" s="12"/>
      <c r="B441" s="10" t="s">
        <v>26</v>
      </c>
      <c r="C441" s="11">
        <v>2</v>
      </c>
      <c r="D441" s="11">
        <v>2</v>
      </c>
      <c r="E441" s="11">
        <v>2</v>
      </c>
    </row>
    <row r="442" spans="1:5" ht="13" x14ac:dyDescent="0.15">
      <c r="A442" s="12"/>
      <c r="B442" s="10" t="s">
        <v>26</v>
      </c>
      <c r="C442" s="11">
        <v>2.5</v>
      </c>
      <c r="D442" s="11">
        <v>2</v>
      </c>
      <c r="E442" s="11">
        <v>2.5</v>
      </c>
    </row>
    <row r="443" spans="1:5" ht="13" x14ac:dyDescent="0.15">
      <c r="A443" s="12"/>
      <c r="B443" s="10" t="s">
        <v>26</v>
      </c>
      <c r="C443" s="11">
        <v>3</v>
      </c>
      <c r="D443" s="11">
        <v>2</v>
      </c>
      <c r="E443" s="11">
        <v>3</v>
      </c>
    </row>
    <row r="444" spans="1:5" ht="13" x14ac:dyDescent="0.15">
      <c r="A444" s="13"/>
      <c r="B444" s="14" t="s">
        <v>26</v>
      </c>
      <c r="C444" s="11">
        <v>2.5</v>
      </c>
      <c r="D444" s="11">
        <v>1.5</v>
      </c>
      <c r="E444" s="11">
        <v>2</v>
      </c>
    </row>
    <row r="445" spans="1:5" ht="13" x14ac:dyDescent="0.15">
      <c r="A445" s="12"/>
      <c r="B445" s="10" t="s">
        <v>27</v>
      </c>
      <c r="C445" s="11">
        <v>3</v>
      </c>
      <c r="D445" s="11">
        <v>2</v>
      </c>
      <c r="E445" s="11">
        <v>2.5</v>
      </c>
    </row>
    <row r="446" spans="1:5" ht="13" x14ac:dyDescent="0.15">
      <c r="A446" s="12"/>
      <c r="B446" s="10" t="s">
        <v>27</v>
      </c>
      <c r="C446" s="11">
        <v>3</v>
      </c>
      <c r="D446" s="11">
        <v>2</v>
      </c>
      <c r="E446" s="11">
        <v>3</v>
      </c>
    </row>
    <row r="447" spans="1:5" ht="13" x14ac:dyDescent="0.15">
      <c r="A447" s="12"/>
      <c r="B447" s="10" t="s">
        <v>27</v>
      </c>
      <c r="C447" s="11">
        <v>3</v>
      </c>
      <c r="D447" s="11">
        <v>2</v>
      </c>
      <c r="E447" s="11">
        <v>2.5</v>
      </c>
    </row>
    <row r="448" spans="1:5" ht="13" x14ac:dyDescent="0.15">
      <c r="A448" s="12"/>
      <c r="B448" s="10" t="s">
        <v>27</v>
      </c>
      <c r="C448" s="11">
        <v>3</v>
      </c>
      <c r="D448" s="11">
        <v>2</v>
      </c>
      <c r="E448" s="11">
        <v>2.5</v>
      </c>
    </row>
    <row r="449" spans="1:5" ht="13" x14ac:dyDescent="0.15">
      <c r="A449" s="12"/>
      <c r="B449" s="10" t="s">
        <v>27</v>
      </c>
      <c r="C449" s="11">
        <v>3</v>
      </c>
      <c r="D449" s="11">
        <v>2.5</v>
      </c>
      <c r="E449" s="11">
        <v>3</v>
      </c>
    </row>
    <row r="450" spans="1:5" ht="13" x14ac:dyDescent="0.15">
      <c r="A450" s="12"/>
      <c r="B450" s="10" t="s">
        <v>27</v>
      </c>
      <c r="C450" s="11">
        <v>2.5</v>
      </c>
      <c r="D450" s="11">
        <v>2</v>
      </c>
      <c r="E450" s="11">
        <v>2</v>
      </c>
    </row>
    <row r="451" spans="1:5" ht="13" x14ac:dyDescent="0.15">
      <c r="A451" s="13"/>
      <c r="B451" s="14" t="s">
        <v>27</v>
      </c>
      <c r="C451" s="11">
        <v>2.5</v>
      </c>
      <c r="D451" s="11">
        <v>2.5</v>
      </c>
      <c r="E451" s="11">
        <v>2.5</v>
      </c>
    </row>
    <row r="452" spans="1:5" ht="13" x14ac:dyDescent="0.15">
      <c r="A452" s="12"/>
      <c r="B452" s="10" t="s">
        <v>27</v>
      </c>
      <c r="C452" s="11">
        <v>3</v>
      </c>
      <c r="D452" s="11">
        <v>3</v>
      </c>
      <c r="E452" s="11">
        <v>3</v>
      </c>
    </row>
    <row r="453" spans="1:5" ht="13" x14ac:dyDescent="0.15">
      <c r="A453" s="12"/>
      <c r="B453" s="10" t="s">
        <v>27</v>
      </c>
      <c r="C453" s="11">
        <v>3</v>
      </c>
      <c r="D453" s="11">
        <v>2</v>
      </c>
      <c r="E453" s="11">
        <v>3</v>
      </c>
    </row>
    <row r="454" spans="1:5" ht="13" x14ac:dyDescent="0.15">
      <c r="A454" s="12"/>
      <c r="B454" s="10" t="s">
        <v>27</v>
      </c>
      <c r="C454" s="11">
        <v>2.5</v>
      </c>
      <c r="D454" s="11">
        <v>2</v>
      </c>
      <c r="E454" s="11">
        <v>3</v>
      </c>
    </row>
    <row r="455" spans="1:5" ht="13" x14ac:dyDescent="0.15">
      <c r="A455" s="12"/>
      <c r="B455" s="10" t="s">
        <v>27</v>
      </c>
      <c r="C455" s="11">
        <v>2</v>
      </c>
      <c r="D455" s="11">
        <v>2</v>
      </c>
      <c r="E455" s="11">
        <v>1</v>
      </c>
    </row>
    <row r="456" spans="1:5" ht="13" x14ac:dyDescent="0.15">
      <c r="A456" s="12"/>
      <c r="B456" s="10" t="s">
        <v>27</v>
      </c>
      <c r="C456" s="11">
        <v>3</v>
      </c>
      <c r="D456" s="11">
        <v>1.5</v>
      </c>
      <c r="E456" s="11">
        <v>2</v>
      </c>
    </row>
    <row r="457" spans="1:5" ht="13" x14ac:dyDescent="0.15">
      <c r="A457" s="12"/>
      <c r="B457" s="10" t="s">
        <v>27</v>
      </c>
      <c r="C457" s="11">
        <v>3</v>
      </c>
      <c r="D457" s="11">
        <v>3</v>
      </c>
      <c r="E457" s="11">
        <v>3</v>
      </c>
    </row>
    <row r="458" spans="1:5" ht="13" x14ac:dyDescent="0.15">
      <c r="A458" s="12"/>
      <c r="B458" s="10" t="s">
        <v>27</v>
      </c>
      <c r="C458" s="11">
        <v>3</v>
      </c>
      <c r="D458" s="11">
        <v>2</v>
      </c>
      <c r="E458" s="11">
        <v>3</v>
      </c>
    </row>
    <row r="459" spans="1:5" ht="13" x14ac:dyDescent="0.15">
      <c r="A459" s="12"/>
      <c r="B459" s="10" t="s">
        <v>27</v>
      </c>
      <c r="C459" s="11">
        <v>3</v>
      </c>
      <c r="D459" s="11">
        <v>2</v>
      </c>
      <c r="E459" s="11">
        <v>2.5</v>
      </c>
    </row>
    <row r="460" spans="1:5" ht="13" x14ac:dyDescent="0.15">
      <c r="A460" s="12"/>
      <c r="B460" s="10" t="s">
        <v>27</v>
      </c>
      <c r="C460" s="11">
        <v>2</v>
      </c>
      <c r="D460" s="11">
        <v>2</v>
      </c>
      <c r="E460" s="11">
        <v>2</v>
      </c>
    </row>
    <row r="461" spans="1:5" ht="13" x14ac:dyDescent="0.15">
      <c r="A461" s="12"/>
      <c r="B461" s="10" t="s">
        <v>27</v>
      </c>
      <c r="C461" s="11">
        <v>3</v>
      </c>
      <c r="D461" s="11">
        <v>2</v>
      </c>
      <c r="E461" s="11">
        <v>2.5</v>
      </c>
    </row>
    <row r="462" spans="1:5" ht="13" x14ac:dyDescent="0.15">
      <c r="A462" s="12"/>
      <c r="B462" s="10" t="s">
        <v>27</v>
      </c>
      <c r="C462" s="11">
        <v>1.5</v>
      </c>
      <c r="D462" s="11">
        <v>1.5</v>
      </c>
      <c r="E462" s="11">
        <v>2.5</v>
      </c>
    </row>
    <row r="463" spans="1:5" ht="13" x14ac:dyDescent="0.15">
      <c r="A463" s="12"/>
      <c r="B463" s="10" t="s">
        <v>27</v>
      </c>
      <c r="C463" s="11">
        <v>2.5</v>
      </c>
      <c r="D463" s="11">
        <v>2</v>
      </c>
      <c r="E463" s="11">
        <v>2</v>
      </c>
    </row>
    <row r="464" spans="1:5" ht="13" x14ac:dyDescent="0.15">
      <c r="A464" s="12"/>
      <c r="B464" s="10" t="s">
        <v>27</v>
      </c>
      <c r="C464" s="11">
        <v>2.5</v>
      </c>
      <c r="D464" s="11">
        <v>2</v>
      </c>
      <c r="E464" s="11">
        <v>2.5</v>
      </c>
    </row>
    <row r="465" spans="1:5" ht="13" x14ac:dyDescent="0.15">
      <c r="A465" s="12"/>
      <c r="B465" s="10" t="s">
        <v>27</v>
      </c>
      <c r="C465" s="11">
        <v>3</v>
      </c>
      <c r="D465" s="11">
        <v>2.5</v>
      </c>
      <c r="E465" s="11">
        <v>3</v>
      </c>
    </row>
    <row r="466" spans="1:5" ht="13" x14ac:dyDescent="0.15">
      <c r="A466" s="12"/>
      <c r="B466" s="10" t="s">
        <v>27</v>
      </c>
      <c r="C466" s="11">
        <v>2</v>
      </c>
      <c r="D466" s="11">
        <v>1.5</v>
      </c>
      <c r="E466" s="11">
        <v>2.5</v>
      </c>
    </row>
    <row r="467" spans="1:5" ht="13" x14ac:dyDescent="0.15">
      <c r="A467" s="12"/>
      <c r="B467" s="10" t="s">
        <v>27</v>
      </c>
      <c r="C467" s="11">
        <v>2.5</v>
      </c>
      <c r="D467" s="11">
        <v>1.5</v>
      </c>
      <c r="E467" s="11">
        <v>1</v>
      </c>
    </row>
    <row r="468" spans="1:5" ht="13" x14ac:dyDescent="0.15">
      <c r="A468" s="12"/>
      <c r="B468" s="10" t="s">
        <v>27</v>
      </c>
      <c r="C468" s="11">
        <v>3</v>
      </c>
      <c r="D468" s="11">
        <v>3</v>
      </c>
      <c r="E468" s="11">
        <v>3</v>
      </c>
    </row>
    <row r="469" spans="1:5" ht="13" x14ac:dyDescent="0.15">
      <c r="A469" s="15"/>
      <c r="B469" s="10" t="s">
        <v>27</v>
      </c>
      <c r="C469" s="11">
        <v>2.5</v>
      </c>
      <c r="D469" s="11">
        <v>2</v>
      </c>
      <c r="E469" s="11">
        <v>3</v>
      </c>
    </row>
    <row r="470" spans="1:5" ht="13" x14ac:dyDescent="0.15">
      <c r="A470" s="12"/>
      <c r="B470" s="10" t="s">
        <v>28</v>
      </c>
      <c r="C470" s="11">
        <v>3</v>
      </c>
      <c r="D470" s="11">
        <v>2</v>
      </c>
      <c r="E470" s="11">
        <v>2.5</v>
      </c>
    </row>
    <row r="471" spans="1:5" ht="13" x14ac:dyDescent="0.15">
      <c r="A471" s="64"/>
      <c r="B471" s="10" t="s">
        <v>28</v>
      </c>
      <c r="C471" s="11">
        <v>2</v>
      </c>
      <c r="D471" s="11">
        <v>2</v>
      </c>
      <c r="E471" s="11">
        <v>2</v>
      </c>
    </row>
    <row r="472" spans="1:5" ht="13" x14ac:dyDescent="0.15">
      <c r="A472" s="12"/>
      <c r="B472" s="10" t="s">
        <v>28</v>
      </c>
      <c r="C472" s="11">
        <v>2.5</v>
      </c>
      <c r="D472" s="11">
        <v>1.5</v>
      </c>
      <c r="E472" s="11">
        <v>2</v>
      </c>
    </row>
    <row r="473" spans="1:5" ht="13" x14ac:dyDescent="0.15">
      <c r="A473" s="15"/>
      <c r="B473" s="10" t="s">
        <v>28</v>
      </c>
      <c r="C473" s="11">
        <v>3</v>
      </c>
      <c r="D473" s="11">
        <v>2</v>
      </c>
      <c r="E473" s="11">
        <v>3</v>
      </c>
    </row>
    <row r="474" spans="1:5" ht="13" x14ac:dyDescent="0.15">
      <c r="A474" s="12"/>
      <c r="B474" s="10" t="s">
        <v>28</v>
      </c>
      <c r="C474" s="11">
        <v>2.5</v>
      </c>
      <c r="D474" s="11">
        <v>2.5</v>
      </c>
      <c r="E474" s="11">
        <v>2.5</v>
      </c>
    </row>
    <row r="475" spans="1:5" ht="13" x14ac:dyDescent="0.15">
      <c r="A475" s="12"/>
      <c r="B475" s="10" t="s">
        <v>28</v>
      </c>
      <c r="C475" s="11">
        <v>2</v>
      </c>
      <c r="D475" s="11">
        <v>3</v>
      </c>
      <c r="E475" s="11">
        <v>3</v>
      </c>
    </row>
    <row r="476" spans="1:5" ht="13" x14ac:dyDescent="0.15">
      <c r="A476" s="12"/>
      <c r="B476" s="10" t="s">
        <v>28</v>
      </c>
      <c r="C476" s="11">
        <v>1.5</v>
      </c>
      <c r="D476" s="11">
        <v>2.5</v>
      </c>
      <c r="E476" s="11">
        <v>2.5</v>
      </c>
    </row>
    <row r="477" spans="1:5" ht="13" x14ac:dyDescent="0.15">
      <c r="A477" s="12"/>
      <c r="B477" s="10" t="s">
        <v>28</v>
      </c>
      <c r="C477" s="11">
        <v>2.5</v>
      </c>
      <c r="D477" s="11">
        <v>1.5</v>
      </c>
      <c r="E477" s="11">
        <v>1</v>
      </c>
    </row>
    <row r="478" spans="1:5" ht="13" x14ac:dyDescent="0.15">
      <c r="A478" s="12"/>
      <c r="B478" s="10" t="s">
        <v>28</v>
      </c>
      <c r="C478" s="11">
        <v>2.5</v>
      </c>
      <c r="D478" s="11">
        <v>2</v>
      </c>
      <c r="E478" s="11">
        <v>2.5</v>
      </c>
    </row>
    <row r="479" spans="1:5" ht="13" x14ac:dyDescent="0.15">
      <c r="A479" s="9"/>
      <c r="B479" s="10" t="s">
        <v>28</v>
      </c>
      <c r="C479" s="11">
        <v>1</v>
      </c>
      <c r="D479" s="11">
        <v>1</v>
      </c>
      <c r="E479" s="11">
        <v>1</v>
      </c>
    </row>
    <row r="480" spans="1:5" ht="13" x14ac:dyDescent="0.15">
      <c r="A480" s="13"/>
      <c r="B480" s="14" t="s">
        <v>28</v>
      </c>
      <c r="C480" s="11">
        <v>3</v>
      </c>
      <c r="D480" s="11">
        <v>3</v>
      </c>
      <c r="E480" s="11">
        <v>2.5</v>
      </c>
    </row>
    <row r="481" spans="1:5" ht="13" x14ac:dyDescent="0.15">
      <c r="A481" s="12"/>
      <c r="B481" s="10" t="s">
        <v>28</v>
      </c>
      <c r="C481" s="11">
        <v>2.5</v>
      </c>
      <c r="D481" s="11">
        <v>2</v>
      </c>
      <c r="E481" s="11">
        <v>2.5</v>
      </c>
    </row>
    <row r="482" spans="1:5" ht="13" x14ac:dyDescent="0.15">
      <c r="A482" s="12"/>
      <c r="B482" s="10" t="s">
        <v>28</v>
      </c>
      <c r="C482" s="11">
        <v>3</v>
      </c>
      <c r="D482" s="11">
        <v>2.5</v>
      </c>
      <c r="E482" s="11">
        <v>2.5</v>
      </c>
    </row>
    <row r="483" spans="1:5" ht="13" x14ac:dyDescent="0.15">
      <c r="A483" s="12"/>
      <c r="B483" s="10" t="s">
        <v>28</v>
      </c>
      <c r="C483" s="11">
        <v>2</v>
      </c>
      <c r="D483" s="11">
        <v>2</v>
      </c>
      <c r="E483" s="11">
        <v>2</v>
      </c>
    </row>
    <row r="484" spans="1:5" ht="13" x14ac:dyDescent="0.15">
      <c r="A484" s="9"/>
      <c r="B484" s="10" t="s">
        <v>28</v>
      </c>
      <c r="C484" s="11">
        <v>1</v>
      </c>
      <c r="D484" s="11">
        <v>1.5</v>
      </c>
      <c r="E484" s="11">
        <v>1</v>
      </c>
    </row>
    <row r="485" spans="1:5" ht="13" x14ac:dyDescent="0.15">
      <c r="A485" s="9"/>
      <c r="B485" s="10" t="s">
        <v>28</v>
      </c>
      <c r="C485" s="11">
        <v>3</v>
      </c>
      <c r="D485" s="11">
        <v>1.5</v>
      </c>
      <c r="E485" s="11">
        <v>1</v>
      </c>
    </row>
    <row r="486" spans="1:5" ht="13" x14ac:dyDescent="0.15">
      <c r="A486" s="12"/>
      <c r="B486" s="10" t="s">
        <v>28</v>
      </c>
      <c r="C486" s="11">
        <v>1.5</v>
      </c>
      <c r="D486" s="11">
        <v>2</v>
      </c>
      <c r="E486" s="11">
        <v>1</v>
      </c>
    </row>
    <row r="487" spans="1:5" ht="13" x14ac:dyDescent="0.15">
      <c r="A487" s="12"/>
      <c r="B487" s="10" t="s">
        <v>28</v>
      </c>
      <c r="C487" s="11">
        <v>3</v>
      </c>
      <c r="D487" s="11">
        <v>3</v>
      </c>
      <c r="E487" s="11">
        <v>3</v>
      </c>
    </row>
    <row r="488" spans="1:5" ht="13" x14ac:dyDescent="0.15">
      <c r="A488" s="12"/>
      <c r="B488" s="10" t="s">
        <v>28</v>
      </c>
      <c r="C488" s="11">
        <v>2.5</v>
      </c>
      <c r="D488" s="11">
        <v>2</v>
      </c>
      <c r="E488" s="11">
        <v>2.5</v>
      </c>
    </row>
    <row r="489" spans="1:5" ht="13" x14ac:dyDescent="0.15">
      <c r="A489" s="12"/>
      <c r="B489" s="10" t="s">
        <v>28</v>
      </c>
      <c r="C489" s="11">
        <v>2</v>
      </c>
      <c r="D489" s="11">
        <v>2</v>
      </c>
      <c r="E489" s="11">
        <v>2</v>
      </c>
    </row>
    <row r="490" spans="1:5" ht="13" x14ac:dyDescent="0.15">
      <c r="A490" s="12"/>
      <c r="B490" s="10" t="s">
        <v>28</v>
      </c>
      <c r="C490" s="11">
        <v>1</v>
      </c>
      <c r="D490" s="11">
        <v>1.5</v>
      </c>
      <c r="E490" s="11">
        <v>1</v>
      </c>
    </row>
    <row r="491" spans="1:5" ht="13" x14ac:dyDescent="0.15">
      <c r="A491" s="12"/>
      <c r="B491" s="10" t="s">
        <v>28</v>
      </c>
      <c r="C491" s="11">
        <v>3</v>
      </c>
      <c r="D491" s="11">
        <v>2</v>
      </c>
      <c r="E491" s="11">
        <v>2.5</v>
      </c>
    </row>
    <row r="492" spans="1:5" ht="13" x14ac:dyDescent="0.15">
      <c r="A492" s="12"/>
      <c r="B492" s="10" t="s">
        <v>28</v>
      </c>
      <c r="C492" s="11">
        <v>2.5</v>
      </c>
      <c r="D492" s="11">
        <v>2.5</v>
      </c>
      <c r="E492" s="11">
        <v>2</v>
      </c>
    </row>
    <row r="493" spans="1:5" ht="13" x14ac:dyDescent="0.15">
      <c r="A493" s="12"/>
      <c r="B493" s="10" t="s">
        <v>28</v>
      </c>
      <c r="C493" s="11">
        <v>3</v>
      </c>
      <c r="D493" s="11">
        <v>3</v>
      </c>
      <c r="E493" s="11">
        <v>3</v>
      </c>
    </row>
    <row r="494" spans="1:5" ht="13" x14ac:dyDescent="0.15">
      <c r="A494" s="12"/>
      <c r="B494" s="10" t="s">
        <v>30</v>
      </c>
      <c r="C494" s="11">
        <v>3</v>
      </c>
      <c r="D494" s="11">
        <v>3</v>
      </c>
      <c r="E494" s="11">
        <v>3</v>
      </c>
    </row>
    <row r="495" spans="1:5" ht="13" x14ac:dyDescent="0.15">
      <c r="A495" s="12"/>
      <c r="B495" s="10" t="s">
        <v>30</v>
      </c>
      <c r="C495" s="11">
        <v>3</v>
      </c>
      <c r="D495" s="11">
        <v>1.5</v>
      </c>
      <c r="E495" s="11">
        <v>3</v>
      </c>
    </row>
    <row r="496" spans="1:5" ht="13" x14ac:dyDescent="0.15">
      <c r="A496" s="12"/>
      <c r="B496" s="10" t="s">
        <v>30</v>
      </c>
      <c r="C496" s="11">
        <v>1.5</v>
      </c>
      <c r="D496" s="11">
        <v>1</v>
      </c>
      <c r="E496" s="11">
        <v>2</v>
      </c>
    </row>
    <row r="497" spans="1:5" ht="13" x14ac:dyDescent="0.15">
      <c r="A497" s="15"/>
      <c r="B497" s="10" t="s">
        <v>30</v>
      </c>
      <c r="C497" s="11">
        <v>3</v>
      </c>
      <c r="D497" s="11">
        <v>3</v>
      </c>
      <c r="E497" s="11">
        <v>3</v>
      </c>
    </row>
    <row r="498" spans="1:5" ht="13" x14ac:dyDescent="0.15">
      <c r="A498" s="12"/>
      <c r="B498" s="10" t="s">
        <v>30</v>
      </c>
      <c r="C498" s="11">
        <v>2</v>
      </c>
      <c r="D498" s="11">
        <v>1.5</v>
      </c>
      <c r="E498" s="11">
        <v>2</v>
      </c>
    </row>
    <row r="499" spans="1:5" ht="13" x14ac:dyDescent="0.15">
      <c r="A499" s="12"/>
      <c r="B499" s="10" t="s">
        <v>30</v>
      </c>
      <c r="C499" s="11">
        <v>2.5</v>
      </c>
      <c r="D499" s="11">
        <v>2</v>
      </c>
      <c r="E499" s="11">
        <v>2</v>
      </c>
    </row>
    <row r="500" spans="1:5" ht="13" x14ac:dyDescent="0.15">
      <c r="A500" s="12"/>
      <c r="B500" s="10" t="s">
        <v>30</v>
      </c>
      <c r="C500" s="11">
        <v>3</v>
      </c>
      <c r="D500" s="11">
        <v>2.5</v>
      </c>
      <c r="E500" s="11">
        <v>2.5</v>
      </c>
    </row>
    <row r="501" spans="1:5" ht="13" x14ac:dyDescent="0.15">
      <c r="A501" s="12"/>
      <c r="B501" s="10" t="s">
        <v>30</v>
      </c>
      <c r="C501" s="11">
        <v>2</v>
      </c>
      <c r="D501" s="11">
        <v>2</v>
      </c>
      <c r="E501" s="11">
        <v>2</v>
      </c>
    </row>
    <row r="502" spans="1:5" ht="13" x14ac:dyDescent="0.15">
      <c r="A502" s="12"/>
      <c r="B502" s="10" t="s">
        <v>30</v>
      </c>
      <c r="C502" s="11">
        <v>3</v>
      </c>
      <c r="D502" s="11">
        <v>3</v>
      </c>
      <c r="E502" s="11">
        <v>3</v>
      </c>
    </row>
    <row r="503" spans="1:5" ht="13" x14ac:dyDescent="0.15">
      <c r="A503" s="12"/>
      <c r="B503" s="10" t="s">
        <v>30</v>
      </c>
      <c r="C503" s="11">
        <v>2.5</v>
      </c>
      <c r="D503" s="11">
        <v>2</v>
      </c>
      <c r="E503" s="11">
        <v>2</v>
      </c>
    </row>
    <row r="504" spans="1:5" ht="13" x14ac:dyDescent="0.15">
      <c r="A504" s="12"/>
      <c r="B504" s="10" t="s">
        <v>30</v>
      </c>
      <c r="C504" s="11">
        <v>2.5</v>
      </c>
      <c r="D504" s="11">
        <v>1.5</v>
      </c>
      <c r="E504" s="11">
        <v>2</v>
      </c>
    </row>
    <row r="505" spans="1:5" ht="13" x14ac:dyDescent="0.15">
      <c r="A505" s="12"/>
      <c r="B505" s="10" t="s">
        <v>30</v>
      </c>
      <c r="C505" s="11">
        <v>2</v>
      </c>
      <c r="D505" s="11">
        <v>1.5</v>
      </c>
      <c r="E505" s="11">
        <v>1</v>
      </c>
    </row>
    <row r="506" spans="1:5" ht="13" x14ac:dyDescent="0.15">
      <c r="A506" s="12"/>
      <c r="B506" s="10" t="s">
        <v>30</v>
      </c>
      <c r="C506" s="11">
        <v>2</v>
      </c>
      <c r="D506" s="11">
        <v>2</v>
      </c>
      <c r="E506" s="11">
        <v>2</v>
      </c>
    </row>
    <row r="507" spans="1:5" ht="13" x14ac:dyDescent="0.15">
      <c r="A507" s="12"/>
      <c r="B507" s="10" t="s">
        <v>30</v>
      </c>
      <c r="C507" s="11">
        <v>2.5</v>
      </c>
      <c r="D507" s="11">
        <v>2.5</v>
      </c>
      <c r="E507" s="11">
        <v>2.5</v>
      </c>
    </row>
    <row r="508" spans="1:5" ht="13" x14ac:dyDescent="0.15">
      <c r="A508" s="12"/>
      <c r="B508" s="10" t="s">
        <v>30</v>
      </c>
      <c r="C508" s="11">
        <v>1.5</v>
      </c>
      <c r="D508" s="11">
        <v>1.5</v>
      </c>
      <c r="E508" s="11">
        <v>2</v>
      </c>
    </row>
    <row r="509" spans="1:5" ht="13" x14ac:dyDescent="0.15">
      <c r="A509" s="12"/>
      <c r="B509" s="10" t="s">
        <v>30</v>
      </c>
      <c r="C509" s="11">
        <v>3</v>
      </c>
      <c r="D509" s="11">
        <v>2.5</v>
      </c>
      <c r="E509" s="11">
        <v>2</v>
      </c>
    </row>
    <row r="510" spans="1:5" ht="13" x14ac:dyDescent="0.15">
      <c r="A510" s="12"/>
      <c r="B510" s="10" t="s">
        <v>30</v>
      </c>
      <c r="C510" s="11">
        <v>3</v>
      </c>
      <c r="D510" s="11">
        <v>2</v>
      </c>
      <c r="E510" s="11">
        <v>2</v>
      </c>
    </row>
    <row r="511" spans="1:5" ht="13" x14ac:dyDescent="0.15">
      <c r="A511" s="12"/>
      <c r="B511" s="10" t="s">
        <v>30</v>
      </c>
      <c r="C511" s="11">
        <v>1.5</v>
      </c>
      <c r="D511" s="11">
        <v>1.5</v>
      </c>
      <c r="E511" s="11">
        <v>1</v>
      </c>
    </row>
    <row r="512" spans="1:5" ht="13" x14ac:dyDescent="0.15">
      <c r="A512" s="12"/>
      <c r="B512" s="10" t="s">
        <v>30</v>
      </c>
      <c r="C512" s="11">
        <v>3</v>
      </c>
      <c r="D512" s="11">
        <v>2</v>
      </c>
      <c r="E512" s="11">
        <v>2</v>
      </c>
    </row>
    <row r="513" spans="1:5" ht="13" x14ac:dyDescent="0.15">
      <c r="A513" s="12"/>
      <c r="B513" s="10" t="s">
        <v>30</v>
      </c>
      <c r="C513" s="11">
        <v>3</v>
      </c>
      <c r="D513" s="11">
        <v>2</v>
      </c>
      <c r="E513" s="11">
        <v>2</v>
      </c>
    </row>
    <row r="514" spans="1:5" ht="13" x14ac:dyDescent="0.15">
      <c r="A514" s="12"/>
      <c r="B514" s="10" t="s">
        <v>30</v>
      </c>
      <c r="C514" s="11">
        <v>3</v>
      </c>
      <c r="D514" s="11">
        <v>2</v>
      </c>
      <c r="E514" s="11">
        <v>2</v>
      </c>
    </row>
    <row r="515" spans="1:5" ht="13" x14ac:dyDescent="0.15">
      <c r="A515" s="12"/>
      <c r="B515" s="10" t="s">
        <v>30</v>
      </c>
      <c r="C515" s="11">
        <v>3</v>
      </c>
      <c r="D515" s="11">
        <v>2</v>
      </c>
      <c r="E515" s="11">
        <v>2.5</v>
      </c>
    </row>
    <row r="516" spans="1:5" ht="13" x14ac:dyDescent="0.15">
      <c r="A516" s="12"/>
      <c r="B516" s="10" t="s">
        <v>30</v>
      </c>
      <c r="C516" s="11">
        <v>2</v>
      </c>
      <c r="D516" s="11">
        <v>2</v>
      </c>
      <c r="E516" s="11">
        <v>1</v>
      </c>
    </row>
    <row r="517" spans="1:5" ht="13" x14ac:dyDescent="0.15">
      <c r="A517" s="13"/>
      <c r="B517" s="14" t="s">
        <v>30</v>
      </c>
      <c r="C517" s="11">
        <v>2</v>
      </c>
      <c r="D517" s="11">
        <v>1.5</v>
      </c>
      <c r="E517" s="11">
        <v>1</v>
      </c>
    </row>
    <row r="518" spans="1:5" ht="13" x14ac:dyDescent="0.15">
      <c r="A518" s="13"/>
      <c r="B518" s="14" t="s">
        <v>30</v>
      </c>
      <c r="C518" s="11">
        <v>3</v>
      </c>
      <c r="D518" s="11">
        <v>2.5</v>
      </c>
      <c r="E518" s="11">
        <v>3</v>
      </c>
    </row>
    <row r="519" spans="1:5" ht="13" x14ac:dyDescent="0.15">
      <c r="A519" s="12"/>
      <c r="B519" s="10" t="s">
        <v>31</v>
      </c>
      <c r="C519" s="11">
        <v>2</v>
      </c>
      <c r="D519" s="11">
        <v>2</v>
      </c>
      <c r="E519" s="11">
        <v>1</v>
      </c>
    </row>
    <row r="520" spans="1:5" ht="13" x14ac:dyDescent="0.15">
      <c r="A520" s="12"/>
      <c r="B520" s="10" t="s">
        <v>31</v>
      </c>
      <c r="C520" s="11">
        <v>2</v>
      </c>
      <c r="D520" s="11">
        <v>2</v>
      </c>
      <c r="E520" s="11">
        <v>1</v>
      </c>
    </row>
    <row r="521" spans="1:5" ht="13" x14ac:dyDescent="0.15">
      <c r="A521" s="12"/>
      <c r="B521" s="10" t="s">
        <v>31</v>
      </c>
      <c r="C521" s="11">
        <v>3</v>
      </c>
      <c r="D521" s="11">
        <v>2</v>
      </c>
      <c r="E521" s="11">
        <v>3</v>
      </c>
    </row>
    <row r="522" spans="1:5" ht="13" x14ac:dyDescent="0.15">
      <c r="A522" s="12"/>
      <c r="B522" s="10" t="s">
        <v>31</v>
      </c>
      <c r="C522" s="11">
        <v>2</v>
      </c>
      <c r="D522" s="11">
        <v>2</v>
      </c>
      <c r="E522" s="11">
        <v>2</v>
      </c>
    </row>
    <row r="523" spans="1:5" ht="13" x14ac:dyDescent="0.15">
      <c r="A523" s="12"/>
      <c r="B523" s="10" t="s">
        <v>31</v>
      </c>
      <c r="C523" s="11">
        <v>2</v>
      </c>
      <c r="D523" s="11">
        <v>2</v>
      </c>
      <c r="E523" s="11">
        <v>1</v>
      </c>
    </row>
    <row r="524" spans="1:5" ht="13" x14ac:dyDescent="0.15">
      <c r="A524" s="12"/>
      <c r="B524" s="10" t="s">
        <v>31</v>
      </c>
      <c r="C524" s="11">
        <v>3</v>
      </c>
      <c r="D524" s="11">
        <v>3</v>
      </c>
      <c r="E524" s="11">
        <v>3</v>
      </c>
    </row>
    <row r="525" spans="1:5" ht="13" x14ac:dyDescent="0.15">
      <c r="A525" s="12"/>
      <c r="B525" s="10" t="s">
        <v>31</v>
      </c>
      <c r="C525" s="11">
        <v>2</v>
      </c>
      <c r="D525" s="11">
        <v>2</v>
      </c>
      <c r="E525" s="11">
        <v>1</v>
      </c>
    </row>
    <row r="526" spans="1:5" ht="13" x14ac:dyDescent="0.15">
      <c r="A526" s="12"/>
      <c r="B526" s="10" t="s">
        <v>31</v>
      </c>
      <c r="C526" s="11">
        <v>2.5</v>
      </c>
      <c r="D526" s="11">
        <v>3</v>
      </c>
      <c r="E526" s="11">
        <v>3</v>
      </c>
    </row>
    <row r="527" spans="1:5" ht="13" x14ac:dyDescent="0.15">
      <c r="A527" s="12"/>
      <c r="B527" s="10" t="s">
        <v>31</v>
      </c>
      <c r="C527" s="11">
        <v>3</v>
      </c>
      <c r="D527" s="11">
        <v>3</v>
      </c>
      <c r="E527" s="11">
        <v>3</v>
      </c>
    </row>
    <row r="528" spans="1:5" ht="13" x14ac:dyDescent="0.15">
      <c r="A528" s="12"/>
      <c r="B528" s="10" t="s">
        <v>31</v>
      </c>
      <c r="C528" s="11">
        <v>2.5</v>
      </c>
      <c r="D528" s="11">
        <v>2</v>
      </c>
      <c r="E528" s="11">
        <v>1</v>
      </c>
    </row>
    <row r="529" spans="1:5" ht="13" x14ac:dyDescent="0.15">
      <c r="A529" s="12"/>
      <c r="B529" s="10" t="s">
        <v>31</v>
      </c>
      <c r="C529" s="11">
        <v>3</v>
      </c>
      <c r="D529" s="11">
        <v>2.5</v>
      </c>
      <c r="E529" s="11">
        <v>2</v>
      </c>
    </row>
    <row r="530" spans="1:5" ht="13" x14ac:dyDescent="0.15">
      <c r="A530" s="12"/>
      <c r="B530" s="10" t="s">
        <v>31</v>
      </c>
      <c r="C530" s="11">
        <v>3</v>
      </c>
      <c r="D530" s="11">
        <v>2</v>
      </c>
      <c r="E530" s="11">
        <v>3</v>
      </c>
    </row>
    <row r="531" spans="1:5" ht="13" x14ac:dyDescent="0.15">
      <c r="A531" s="12"/>
      <c r="B531" s="10" t="s">
        <v>31</v>
      </c>
      <c r="C531" s="11">
        <v>3</v>
      </c>
      <c r="D531" s="11">
        <v>2</v>
      </c>
      <c r="E531" s="11">
        <v>3</v>
      </c>
    </row>
    <row r="532" spans="1:5" ht="13" x14ac:dyDescent="0.15">
      <c r="A532" s="12"/>
      <c r="B532" s="10" t="s">
        <v>31</v>
      </c>
      <c r="C532" s="11">
        <v>3</v>
      </c>
      <c r="D532" s="11">
        <v>2</v>
      </c>
      <c r="E532" s="11">
        <v>2</v>
      </c>
    </row>
    <row r="533" spans="1:5" ht="13" x14ac:dyDescent="0.15">
      <c r="A533" s="12"/>
      <c r="B533" s="10" t="s">
        <v>31</v>
      </c>
      <c r="C533" s="11">
        <v>2</v>
      </c>
      <c r="D533" s="11">
        <v>1.5</v>
      </c>
      <c r="E533" s="11">
        <v>1</v>
      </c>
    </row>
    <row r="534" spans="1:5" ht="13" x14ac:dyDescent="0.15">
      <c r="A534" s="12"/>
      <c r="B534" s="10" t="s">
        <v>31</v>
      </c>
      <c r="C534" s="11">
        <v>3</v>
      </c>
      <c r="D534" s="11">
        <v>1.5</v>
      </c>
      <c r="E534" s="11">
        <v>2.5</v>
      </c>
    </row>
    <row r="535" spans="1:5" ht="13" x14ac:dyDescent="0.15">
      <c r="A535" s="12"/>
      <c r="B535" s="10" t="s">
        <v>31</v>
      </c>
      <c r="C535" s="11">
        <v>2</v>
      </c>
      <c r="D535" s="11">
        <v>1.5</v>
      </c>
      <c r="E535" s="11">
        <v>1</v>
      </c>
    </row>
    <row r="536" spans="1:5" ht="13" x14ac:dyDescent="0.15">
      <c r="A536" s="69"/>
      <c r="B536" s="10" t="s">
        <v>31</v>
      </c>
      <c r="C536" s="11">
        <v>3</v>
      </c>
      <c r="D536" s="11">
        <v>3</v>
      </c>
      <c r="E536" s="11">
        <v>3</v>
      </c>
    </row>
    <row r="537" spans="1:5" ht="13" x14ac:dyDescent="0.15">
      <c r="A537" s="12"/>
      <c r="B537" s="10" t="s">
        <v>31</v>
      </c>
      <c r="C537" s="11">
        <v>3</v>
      </c>
      <c r="D537" s="11">
        <v>2</v>
      </c>
      <c r="E537" s="11">
        <v>3</v>
      </c>
    </row>
    <row r="538" spans="1:5" ht="13" x14ac:dyDescent="0.15">
      <c r="A538" s="13"/>
      <c r="B538" s="10" t="s">
        <v>31</v>
      </c>
      <c r="C538" s="11">
        <v>2.5</v>
      </c>
      <c r="D538" s="11">
        <v>2</v>
      </c>
      <c r="E538" s="11">
        <v>3</v>
      </c>
    </row>
    <row r="539" spans="1:5" ht="13" x14ac:dyDescent="0.15">
      <c r="A539" s="12"/>
      <c r="B539" s="10" t="s">
        <v>31</v>
      </c>
      <c r="C539" s="11">
        <v>2</v>
      </c>
      <c r="D539" s="11">
        <v>1</v>
      </c>
      <c r="E539" s="11">
        <v>1</v>
      </c>
    </row>
    <row r="540" spans="1:5" ht="13" x14ac:dyDescent="0.15">
      <c r="A540" s="12"/>
      <c r="B540" s="10" t="s">
        <v>31</v>
      </c>
      <c r="C540" s="11">
        <v>1</v>
      </c>
      <c r="D540" s="11">
        <v>1.5</v>
      </c>
      <c r="E540" s="11">
        <v>1</v>
      </c>
    </row>
    <row r="541" spans="1:5" ht="13" x14ac:dyDescent="0.15">
      <c r="A541" s="12"/>
      <c r="B541" s="10" t="s">
        <v>31</v>
      </c>
      <c r="C541" s="11">
        <v>3</v>
      </c>
      <c r="D541" s="11">
        <v>3</v>
      </c>
      <c r="E541" s="11">
        <v>3</v>
      </c>
    </row>
    <row r="542" spans="1:5" ht="13" x14ac:dyDescent="0.15">
      <c r="A542" s="12"/>
      <c r="B542" s="10" t="s">
        <v>31</v>
      </c>
      <c r="C542" s="11">
        <v>3</v>
      </c>
      <c r="D542" s="11">
        <v>2</v>
      </c>
      <c r="E542" s="11">
        <v>3</v>
      </c>
    </row>
    <row r="543" spans="1:5" ht="13" x14ac:dyDescent="0.15">
      <c r="A543" s="13"/>
      <c r="B543" s="14" t="s">
        <v>31</v>
      </c>
      <c r="C543" s="11">
        <v>1</v>
      </c>
      <c r="D543" s="11">
        <v>1</v>
      </c>
      <c r="E543" s="11">
        <v>1</v>
      </c>
    </row>
    <row r="544" spans="1:5" ht="13" x14ac:dyDescent="0.15">
      <c r="A544" s="12"/>
      <c r="B544" s="10" t="s">
        <v>32</v>
      </c>
      <c r="C544" s="11">
        <v>3</v>
      </c>
      <c r="D544" s="11">
        <v>3</v>
      </c>
      <c r="E544" s="11">
        <v>3</v>
      </c>
    </row>
    <row r="545" spans="1:5" ht="13" x14ac:dyDescent="0.15">
      <c r="A545" s="12"/>
      <c r="B545" s="10" t="s">
        <v>32</v>
      </c>
      <c r="C545" s="11">
        <v>3</v>
      </c>
      <c r="D545" s="11">
        <v>2</v>
      </c>
      <c r="E545" s="11">
        <v>3</v>
      </c>
    </row>
    <row r="546" spans="1:5" ht="13" x14ac:dyDescent="0.15">
      <c r="A546" s="12"/>
      <c r="B546" s="10" t="s">
        <v>32</v>
      </c>
      <c r="C546" s="11">
        <v>2</v>
      </c>
      <c r="D546" s="11">
        <v>1.5</v>
      </c>
      <c r="E546" s="11">
        <v>1</v>
      </c>
    </row>
    <row r="547" spans="1:5" ht="13" x14ac:dyDescent="0.15">
      <c r="A547" s="12"/>
      <c r="B547" s="10" t="s">
        <v>32</v>
      </c>
      <c r="C547" s="11">
        <v>1</v>
      </c>
      <c r="D547" s="11">
        <v>1.5</v>
      </c>
      <c r="E547" s="11">
        <v>1</v>
      </c>
    </row>
    <row r="548" spans="1:5" ht="13" x14ac:dyDescent="0.15">
      <c r="A548" s="12"/>
      <c r="B548" s="10" t="s">
        <v>32</v>
      </c>
      <c r="C548" s="11">
        <v>3</v>
      </c>
      <c r="D548" s="11">
        <v>3</v>
      </c>
      <c r="E548" s="11">
        <v>3</v>
      </c>
    </row>
    <row r="549" spans="1:5" ht="13" x14ac:dyDescent="0.15">
      <c r="A549" s="15"/>
      <c r="B549" s="10" t="s">
        <v>32</v>
      </c>
      <c r="C549" s="11">
        <v>3</v>
      </c>
      <c r="D549" s="11">
        <v>2.5</v>
      </c>
      <c r="E549" s="11">
        <v>3</v>
      </c>
    </row>
    <row r="550" spans="1:5" ht="13" x14ac:dyDescent="0.15">
      <c r="A550" s="12"/>
      <c r="B550" s="10" t="s">
        <v>32</v>
      </c>
      <c r="C550" s="11">
        <v>1</v>
      </c>
      <c r="D550" s="11">
        <v>1.5</v>
      </c>
      <c r="E550" s="11">
        <v>1</v>
      </c>
    </row>
    <row r="551" spans="1:5" ht="13" x14ac:dyDescent="0.15">
      <c r="A551" s="12"/>
      <c r="B551" s="10" t="s">
        <v>32</v>
      </c>
      <c r="C551" s="11">
        <v>2.5</v>
      </c>
      <c r="D551" s="11">
        <v>1</v>
      </c>
      <c r="E551" s="11">
        <v>1</v>
      </c>
    </row>
    <row r="552" spans="1:5" ht="13" x14ac:dyDescent="0.15">
      <c r="A552" s="9"/>
      <c r="B552" s="10" t="s">
        <v>32</v>
      </c>
      <c r="C552" s="11">
        <v>2</v>
      </c>
      <c r="D552" s="11">
        <v>1.5</v>
      </c>
      <c r="E552" s="11">
        <v>1</v>
      </c>
    </row>
    <row r="553" spans="1:5" ht="13" x14ac:dyDescent="0.15">
      <c r="A553" s="15"/>
      <c r="B553" s="10" t="s">
        <v>32</v>
      </c>
      <c r="C553" s="11">
        <v>3</v>
      </c>
      <c r="D553" s="11">
        <v>3</v>
      </c>
      <c r="E553" s="11">
        <v>3</v>
      </c>
    </row>
    <row r="554" spans="1:5" ht="13" x14ac:dyDescent="0.15">
      <c r="A554" s="15"/>
      <c r="B554" s="10" t="s">
        <v>32</v>
      </c>
      <c r="C554" s="11">
        <v>3</v>
      </c>
      <c r="D554" s="11">
        <v>3</v>
      </c>
      <c r="E554" s="11">
        <v>3</v>
      </c>
    </row>
    <row r="555" spans="1:5" ht="13" x14ac:dyDescent="0.15">
      <c r="A555" s="12"/>
      <c r="B555" s="10" t="s">
        <v>32</v>
      </c>
      <c r="C555" s="11">
        <v>3</v>
      </c>
      <c r="D555" s="11">
        <v>3</v>
      </c>
      <c r="E555" s="11">
        <v>3</v>
      </c>
    </row>
    <row r="556" spans="1:5" ht="13" x14ac:dyDescent="0.15">
      <c r="A556" s="12"/>
      <c r="B556" s="10" t="s">
        <v>32</v>
      </c>
      <c r="C556" s="11">
        <v>3</v>
      </c>
      <c r="D556" s="11">
        <v>2</v>
      </c>
      <c r="E556" s="11">
        <v>3</v>
      </c>
    </row>
    <row r="557" spans="1:5" ht="13" x14ac:dyDescent="0.15">
      <c r="A557" s="12"/>
      <c r="B557" s="10" t="s">
        <v>32</v>
      </c>
      <c r="C557" s="11">
        <v>2.5</v>
      </c>
      <c r="D557" s="11">
        <v>1</v>
      </c>
      <c r="E557" s="11">
        <v>2</v>
      </c>
    </row>
    <row r="558" spans="1:5" ht="13" x14ac:dyDescent="0.15">
      <c r="A558" s="9"/>
      <c r="B558" s="10" t="s">
        <v>32</v>
      </c>
      <c r="C558" s="11">
        <v>1.5</v>
      </c>
      <c r="D558" s="11">
        <v>1.5</v>
      </c>
      <c r="E558" s="11">
        <v>1</v>
      </c>
    </row>
    <row r="559" spans="1:5" ht="13" x14ac:dyDescent="0.15">
      <c r="A559" s="12"/>
      <c r="B559" s="10" t="s">
        <v>32</v>
      </c>
      <c r="C559" s="11">
        <v>2.5</v>
      </c>
      <c r="D559" s="11">
        <v>1.5</v>
      </c>
      <c r="E559" s="11">
        <v>2</v>
      </c>
    </row>
    <row r="560" spans="1:5" ht="13" x14ac:dyDescent="0.15">
      <c r="A560" s="12"/>
      <c r="B560" s="10" t="s">
        <v>32</v>
      </c>
      <c r="C560" s="11">
        <v>2.5</v>
      </c>
      <c r="D560" s="11">
        <v>2</v>
      </c>
      <c r="E560" s="11">
        <v>2</v>
      </c>
    </row>
    <row r="561" spans="1:5" ht="13" x14ac:dyDescent="0.15">
      <c r="A561" s="12"/>
      <c r="B561" s="10" t="s">
        <v>32</v>
      </c>
      <c r="C561" s="11">
        <v>2.5</v>
      </c>
      <c r="D561" s="11">
        <v>2</v>
      </c>
      <c r="E561" s="11">
        <v>2</v>
      </c>
    </row>
    <row r="562" spans="1:5" ht="13" x14ac:dyDescent="0.15">
      <c r="A562" s="12"/>
      <c r="B562" s="10" t="s">
        <v>32</v>
      </c>
      <c r="C562" s="11">
        <v>2.5</v>
      </c>
      <c r="D562" s="11">
        <v>2</v>
      </c>
      <c r="E562" s="11">
        <v>2</v>
      </c>
    </row>
    <row r="563" spans="1:5" ht="13" x14ac:dyDescent="0.15">
      <c r="A563" s="9"/>
      <c r="B563" s="10" t="s">
        <v>32</v>
      </c>
      <c r="C563" s="11">
        <v>1</v>
      </c>
      <c r="D563" s="11" t="s">
        <v>74</v>
      </c>
      <c r="E563" s="11" t="s">
        <v>74</v>
      </c>
    </row>
    <row r="564" spans="1:5" ht="13" x14ac:dyDescent="0.15">
      <c r="A564" s="9"/>
      <c r="B564" s="10" t="s">
        <v>32</v>
      </c>
      <c r="C564" s="11">
        <v>3</v>
      </c>
      <c r="D564" s="11">
        <v>2.5</v>
      </c>
      <c r="E564" s="11">
        <v>3</v>
      </c>
    </row>
    <row r="565" spans="1:5" ht="13" x14ac:dyDescent="0.15">
      <c r="A565" s="13"/>
      <c r="B565" s="14" t="s">
        <v>32</v>
      </c>
      <c r="C565" s="11">
        <v>1</v>
      </c>
      <c r="D565" s="11">
        <v>1.5</v>
      </c>
      <c r="E565" s="11">
        <v>1</v>
      </c>
    </row>
    <row r="566" spans="1:5" ht="13" x14ac:dyDescent="0.15">
      <c r="A566" s="12"/>
      <c r="B566" s="10" t="s">
        <v>32</v>
      </c>
      <c r="C566" s="11">
        <v>3</v>
      </c>
      <c r="D566" s="11">
        <v>2</v>
      </c>
      <c r="E566" s="11">
        <v>3</v>
      </c>
    </row>
    <row r="567" spans="1:5" ht="13" x14ac:dyDescent="0.15">
      <c r="A567" s="12"/>
      <c r="B567" s="10" t="s">
        <v>32</v>
      </c>
      <c r="C567" s="11">
        <v>2.5</v>
      </c>
      <c r="D567" s="11">
        <v>2</v>
      </c>
      <c r="E567" s="11">
        <v>2</v>
      </c>
    </row>
    <row r="568" spans="1:5" ht="13" x14ac:dyDescent="0.15">
      <c r="A568" s="12"/>
      <c r="B568" s="10" t="s">
        <v>33</v>
      </c>
      <c r="C568" s="11">
        <v>2.5</v>
      </c>
      <c r="D568" s="11">
        <v>2</v>
      </c>
      <c r="E568" s="11">
        <v>1</v>
      </c>
    </row>
    <row r="569" spans="1:5" ht="13" x14ac:dyDescent="0.15">
      <c r="A569" s="12"/>
      <c r="B569" s="10" t="s">
        <v>33</v>
      </c>
      <c r="C569" s="11">
        <v>3</v>
      </c>
      <c r="D569" s="11">
        <v>3</v>
      </c>
      <c r="E569" s="11">
        <v>3</v>
      </c>
    </row>
    <row r="570" spans="1:5" ht="13" x14ac:dyDescent="0.15">
      <c r="A570" s="12"/>
      <c r="B570" s="10" t="s">
        <v>33</v>
      </c>
      <c r="C570" s="11">
        <v>1</v>
      </c>
      <c r="D570" s="11">
        <v>1</v>
      </c>
      <c r="E570" s="11">
        <v>1</v>
      </c>
    </row>
    <row r="571" spans="1:5" ht="13" x14ac:dyDescent="0.15">
      <c r="A571" s="12"/>
      <c r="B571" s="10" t="s">
        <v>33</v>
      </c>
      <c r="C571" s="11">
        <v>3</v>
      </c>
      <c r="D571" s="11">
        <v>2.5</v>
      </c>
      <c r="E571" s="11">
        <v>3</v>
      </c>
    </row>
    <row r="572" spans="1:5" ht="13" x14ac:dyDescent="0.15">
      <c r="A572" s="9"/>
      <c r="B572" s="10" t="s">
        <v>33</v>
      </c>
      <c r="C572" s="11">
        <v>2.5</v>
      </c>
      <c r="D572" s="11">
        <v>2</v>
      </c>
      <c r="E572" s="11">
        <v>1</v>
      </c>
    </row>
    <row r="573" spans="1:5" ht="13" x14ac:dyDescent="0.15">
      <c r="A573" s="12"/>
      <c r="B573" s="10" t="s">
        <v>33</v>
      </c>
      <c r="C573" s="11">
        <v>3</v>
      </c>
      <c r="D573" s="11">
        <v>2</v>
      </c>
      <c r="E573" s="11">
        <v>3</v>
      </c>
    </row>
    <row r="574" spans="1:5" ht="13" x14ac:dyDescent="0.15">
      <c r="A574" s="12"/>
      <c r="B574" s="10" t="s">
        <v>33</v>
      </c>
      <c r="C574" s="11">
        <v>2</v>
      </c>
      <c r="D574" s="11">
        <v>2</v>
      </c>
      <c r="E574" s="11">
        <v>2</v>
      </c>
    </row>
    <row r="575" spans="1:5" ht="13" x14ac:dyDescent="0.15">
      <c r="A575" s="12"/>
      <c r="B575" s="10" t="s">
        <v>33</v>
      </c>
      <c r="C575" s="11">
        <v>2.5</v>
      </c>
      <c r="D575" s="11">
        <v>2</v>
      </c>
      <c r="E575" s="11">
        <v>1</v>
      </c>
    </row>
    <row r="576" spans="1:5" ht="13" x14ac:dyDescent="0.15">
      <c r="A576" s="9"/>
      <c r="B576" s="10" t="s">
        <v>33</v>
      </c>
      <c r="C576" s="11">
        <v>2</v>
      </c>
      <c r="D576" s="11">
        <v>1.5</v>
      </c>
      <c r="E576" s="11">
        <v>1</v>
      </c>
    </row>
    <row r="577" spans="1:5" ht="13" x14ac:dyDescent="0.15">
      <c r="A577" s="12"/>
      <c r="B577" s="10" t="s">
        <v>33</v>
      </c>
      <c r="C577" s="11">
        <v>3</v>
      </c>
      <c r="D577" s="11">
        <v>2</v>
      </c>
      <c r="E577" s="11">
        <v>3</v>
      </c>
    </row>
    <row r="578" spans="1:5" ht="13" x14ac:dyDescent="0.15">
      <c r="A578" s="9"/>
      <c r="B578" s="10" t="s">
        <v>33</v>
      </c>
      <c r="C578" s="11">
        <v>2.5</v>
      </c>
      <c r="D578" s="11">
        <v>1.5</v>
      </c>
      <c r="E578" s="11">
        <v>1</v>
      </c>
    </row>
    <row r="579" spans="1:5" ht="13" x14ac:dyDescent="0.15">
      <c r="A579" s="9"/>
      <c r="B579" s="10" t="s">
        <v>33</v>
      </c>
      <c r="C579" s="11">
        <v>1.5</v>
      </c>
      <c r="D579" s="11">
        <v>2</v>
      </c>
      <c r="E579" s="11">
        <v>1</v>
      </c>
    </row>
    <row r="580" spans="1:5" ht="13" x14ac:dyDescent="0.15">
      <c r="A580" s="13"/>
      <c r="B580" s="10" t="s">
        <v>33</v>
      </c>
      <c r="C580" s="11">
        <v>2</v>
      </c>
      <c r="D580" s="11">
        <v>2</v>
      </c>
      <c r="E580" s="11">
        <v>2</v>
      </c>
    </row>
    <row r="581" spans="1:5" ht="13" x14ac:dyDescent="0.15">
      <c r="A581" s="12"/>
      <c r="B581" s="10" t="s">
        <v>33</v>
      </c>
      <c r="C581" s="11">
        <v>3</v>
      </c>
      <c r="D581" s="11">
        <v>2</v>
      </c>
      <c r="E581" s="11">
        <v>3</v>
      </c>
    </row>
    <row r="582" spans="1:5" ht="13" x14ac:dyDescent="0.15">
      <c r="A582" s="12"/>
      <c r="B582" s="10" t="s">
        <v>33</v>
      </c>
      <c r="C582" s="11">
        <v>3</v>
      </c>
      <c r="D582" s="11">
        <v>2</v>
      </c>
      <c r="E582" s="11">
        <v>3</v>
      </c>
    </row>
    <row r="583" spans="1:5" ht="13" x14ac:dyDescent="0.15">
      <c r="A583" s="12"/>
      <c r="B583" s="10" t="s">
        <v>33</v>
      </c>
      <c r="C583" s="11">
        <v>3</v>
      </c>
      <c r="D583" s="11">
        <v>2</v>
      </c>
      <c r="E583" s="11">
        <v>1</v>
      </c>
    </row>
    <row r="584" spans="1:5" ht="13" x14ac:dyDescent="0.15">
      <c r="A584" s="13"/>
      <c r="B584" s="10" t="s">
        <v>33</v>
      </c>
      <c r="C584" s="11">
        <v>2.5</v>
      </c>
      <c r="D584" s="11">
        <v>2.5</v>
      </c>
      <c r="E584" s="11">
        <v>3</v>
      </c>
    </row>
    <row r="585" spans="1:5" ht="13" x14ac:dyDescent="0.15">
      <c r="A585" s="13"/>
      <c r="B585" s="10" t="s">
        <v>33</v>
      </c>
      <c r="C585" s="11">
        <v>2.5</v>
      </c>
      <c r="D585" s="11">
        <v>2</v>
      </c>
      <c r="E585" s="11">
        <v>2</v>
      </c>
    </row>
    <row r="586" spans="1:5" ht="13" x14ac:dyDescent="0.15">
      <c r="A586" s="12"/>
      <c r="B586" s="10" t="s">
        <v>33</v>
      </c>
      <c r="C586" s="11">
        <v>3</v>
      </c>
      <c r="D586" s="11">
        <v>2</v>
      </c>
      <c r="E586" s="11">
        <v>3</v>
      </c>
    </row>
    <row r="587" spans="1:5" ht="13" x14ac:dyDescent="0.15">
      <c r="A587" s="25"/>
      <c r="B587" s="10" t="s">
        <v>33</v>
      </c>
      <c r="C587" s="11">
        <v>2</v>
      </c>
      <c r="D587" s="11">
        <v>2</v>
      </c>
      <c r="E587" s="11">
        <v>2</v>
      </c>
    </row>
    <row r="588" spans="1:5" ht="13" x14ac:dyDescent="0.15">
      <c r="A588" s="25"/>
      <c r="B588" s="10" t="s">
        <v>33</v>
      </c>
      <c r="C588" s="11">
        <v>3</v>
      </c>
      <c r="D588" s="11">
        <v>2.5</v>
      </c>
      <c r="E588" s="11">
        <v>3</v>
      </c>
    </row>
    <row r="589" spans="1:5" ht="13" x14ac:dyDescent="0.15">
      <c r="A589" s="25"/>
      <c r="B589" s="10" t="s">
        <v>33</v>
      </c>
      <c r="C589" s="11">
        <v>3</v>
      </c>
      <c r="D589" s="11">
        <v>3</v>
      </c>
      <c r="E589" s="11">
        <v>3</v>
      </c>
    </row>
    <row r="590" spans="1:5" ht="13" x14ac:dyDescent="0.15">
      <c r="A590" s="25"/>
      <c r="B590" s="10" t="s">
        <v>33</v>
      </c>
      <c r="C590" s="11">
        <v>2.5</v>
      </c>
      <c r="D590" s="11">
        <v>2</v>
      </c>
      <c r="E590" s="11">
        <v>2</v>
      </c>
    </row>
    <row r="591" spans="1:5" ht="13" x14ac:dyDescent="0.15">
      <c r="A591" s="25"/>
      <c r="B591" s="10" t="s">
        <v>33</v>
      </c>
      <c r="C591" s="11">
        <v>2.5</v>
      </c>
      <c r="D591" s="11">
        <v>2</v>
      </c>
      <c r="E591" s="11">
        <v>1</v>
      </c>
    </row>
    <row r="592" spans="1:5" ht="13" x14ac:dyDescent="0.15">
      <c r="A592" s="70"/>
      <c r="B592" s="71" t="s">
        <v>33</v>
      </c>
      <c r="C592" s="11">
        <v>2.5</v>
      </c>
      <c r="D592" s="11">
        <v>2</v>
      </c>
      <c r="E592" s="11">
        <v>2</v>
      </c>
    </row>
    <row r="593" spans="1:2" ht="13" x14ac:dyDescent="0.15">
      <c r="A593" s="27"/>
      <c r="B593" s="28"/>
    </row>
    <row r="594" spans="1:2" ht="13" x14ac:dyDescent="0.15">
      <c r="A594" s="27"/>
      <c r="B594" s="28"/>
    </row>
    <row r="595" spans="1:2" ht="13" x14ac:dyDescent="0.15">
      <c r="A595" s="27"/>
      <c r="B595" s="28"/>
    </row>
    <row r="596" spans="1:2" ht="13" x14ac:dyDescent="0.15">
      <c r="A596" s="27"/>
      <c r="B596" s="28"/>
    </row>
    <row r="597" spans="1:2" ht="13" x14ac:dyDescent="0.15">
      <c r="A597" s="27"/>
      <c r="B597" s="28"/>
    </row>
    <row r="598" spans="1:2" ht="13" x14ac:dyDescent="0.15">
      <c r="A598" s="27"/>
      <c r="B598" s="28"/>
    </row>
    <row r="599" spans="1:2" ht="13" x14ac:dyDescent="0.15">
      <c r="A599" s="27"/>
      <c r="B599" s="28"/>
    </row>
    <row r="600" spans="1:2" ht="13" x14ac:dyDescent="0.15">
      <c r="A600" s="27"/>
      <c r="B600" s="28"/>
    </row>
    <row r="601" spans="1:2" ht="13" x14ac:dyDescent="0.15">
      <c r="A601" s="27"/>
      <c r="B601" s="28"/>
    </row>
    <row r="602" spans="1:2" ht="13" x14ac:dyDescent="0.15">
      <c r="A602" s="27"/>
      <c r="B602" s="28"/>
    </row>
    <row r="603" spans="1:2" ht="13" x14ac:dyDescent="0.15">
      <c r="A603" s="27"/>
      <c r="B603" s="28"/>
    </row>
    <row r="604" spans="1:2" ht="13" x14ac:dyDescent="0.15">
      <c r="A604" s="27"/>
      <c r="B604" s="28"/>
    </row>
    <row r="605" spans="1:2" ht="13" x14ac:dyDescent="0.15">
      <c r="A605" s="27"/>
      <c r="B605" s="28"/>
    </row>
    <row r="606" spans="1:2" ht="13" x14ac:dyDescent="0.15">
      <c r="A606" s="27"/>
      <c r="B606" s="28"/>
    </row>
    <row r="607" spans="1:2" ht="13" x14ac:dyDescent="0.15">
      <c r="A607" s="27"/>
      <c r="B607" s="28"/>
    </row>
    <row r="608" spans="1:2" ht="13" x14ac:dyDescent="0.15">
      <c r="A608" s="27"/>
      <c r="B608" s="28"/>
    </row>
    <row r="609" spans="1:2" ht="13" x14ac:dyDescent="0.15">
      <c r="A609" s="27"/>
      <c r="B609" s="28"/>
    </row>
    <row r="610" spans="1:2" ht="13" x14ac:dyDescent="0.15">
      <c r="A610" s="27"/>
      <c r="B610" s="28"/>
    </row>
    <row r="611" spans="1:2" ht="13" x14ac:dyDescent="0.15">
      <c r="A611" s="27"/>
      <c r="B611" s="28"/>
    </row>
    <row r="612" spans="1:2" ht="13" x14ac:dyDescent="0.15">
      <c r="A612" s="27"/>
      <c r="B612" s="28"/>
    </row>
    <row r="613" spans="1:2" ht="13" x14ac:dyDescent="0.15">
      <c r="A613" s="27"/>
      <c r="B613" s="28"/>
    </row>
    <row r="614" spans="1:2" ht="13" x14ac:dyDescent="0.15">
      <c r="A614" s="27"/>
      <c r="B614" s="28"/>
    </row>
    <row r="615" spans="1:2" ht="13" x14ac:dyDescent="0.15">
      <c r="A615" s="27"/>
      <c r="B615" s="28"/>
    </row>
    <row r="616" spans="1:2" ht="13" x14ac:dyDescent="0.15">
      <c r="A616" s="27"/>
      <c r="B616" s="28"/>
    </row>
    <row r="617" spans="1:2" ht="13" x14ac:dyDescent="0.15">
      <c r="A617" s="27"/>
      <c r="B617" s="28"/>
    </row>
    <row r="618" spans="1:2" ht="13" x14ac:dyDescent="0.15">
      <c r="A618" s="27"/>
      <c r="B618" s="28"/>
    </row>
    <row r="619" spans="1:2" ht="13" x14ac:dyDescent="0.15">
      <c r="A619" s="27"/>
      <c r="B619" s="28"/>
    </row>
    <row r="620" spans="1:2" ht="13" x14ac:dyDescent="0.15">
      <c r="A620" s="27"/>
      <c r="B620" s="28"/>
    </row>
    <row r="621" spans="1:2" ht="13" x14ac:dyDescent="0.15">
      <c r="A621" s="27"/>
      <c r="B621" s="28"/>
    </row>
    <row r="622" spans="1:2" ht="13" x14ac:dyDescent="0.15">
      <c r="A622" s="27"/>
      <c r="B622" s="28"/>
    </row>
    <row r="623" spans="1:2" ht="13" x14ac:dyDescent="0.15">
      <c r="A623" s="27"/>
      <c r="B623" s="28"/>
    </row>
    <row r="624" spans="1:2" ht="13" x14ac:dyDescent="0.15">
      <c r="A624" s="27"/>
      <c r="B624" s="28"/>
    </row>
    <row r="625" spans="1:2" ht="13" x14ac:dyDescent="0.15">
      <c r="A625" s="27"/>
      <c r="B625" s="28"/>
    </row>
    <row r="626" spans="1:2" ht="13" x14ac:dyDescent="0.15">
      <c r="A626" s="27"/>
      <c r="B626" s="28"/>
    </row>
    <row r="627" spans="1:2" ht="13" x14ac:dyDescent="0.15">
      <c r="A627" s="27"/>
      <c r="B627" s="28"/>
    </row>
    <row r="628" spans="1:2" ht="13" x14ac:dyDescent="0.15">
      <c r="A628" s="27"/>
      <c r="B628" s="28"/>
    </row>
    <row r="629" spans="1:2" ht="13" x14ac:dyDescent="0.15">
      <c r="A629" s="27"/>
      <c r="B629" s="28"/>
    </row>
    <row r="630" spans="1:2" ht="13" x14ac:dyDescent="0.15">
      <c r="A630" s="27"/>
      <c r="B630" s="28"/>
    </row>
    <row r="631" spans="1:2" ht="13" x14ac:dyDescent="0.15">
      <c r="A631" s="27"/>
      <c r="B631" s="28"/>
    </row>
    <row r="632" spans="1:2" ht="13" x14ac:dyDescent="0.15">
      <c r="A632" s="27"/>
      <c r="B632" s="28"/>
    </row>
    <row r="633" spans="1:2" ht="13" x14ac:dyDescent="0.15">
      <c r="A633" s="27"/>
      <c r="B633" s="28"/>
    </row>
    <row r="634" spans="1:2" ht="13" x14ac:dyDescent="0.15">
      <c r="A634" s="27"/>
      <c r="B634" s="28"/>
    </row>
    <row r="635" spans="1:2" ht="13" x14ac:dyDescent="0.15">
      <c r="A635" s="27"/>
      <c r="B635" s="28"/>
    </row>
    <row r="636" spans="1:2" ht="13" x14ac:dyDescent="0.15">
      <c r="A636" s="27"/>
      <c r="B636" s="28"/>
    </row>
    <row r="637" spans="1:2" ht="13" x14ac:dyDescent="0.15">
      <c r="A637" s="27"/>
      <c r="B637" s="28"/>
    </row>
    <row r="638" spans="1:2" ht="13" x14ac:dyDescent="0.15">
      <c r="A638" s="27"/>
      <c r="B638" s="28"/>
    </row>
    <row r="639" spans="1:2" ht="13" x14ac:dyDescent="0.15">
      <c r="A639" s="27"/>
      <c r="B639" s="28"/>
    </row>
    <row r="640" spans="1:2" ht="13" x14ac:dyDescent="0.15">
      <c r="A640" s="27"/>
      <c r="B640" s="28"/>
    </row>
    <row r="641" spans="1:2" ht="13" x14ac:dyDescent="0.15">
      <c r="A641" s="27"/>
      <c r="B641" s="28"/>
    </row>
    <row r="642" spans="1:2" ht="13" x14ac:dyDescent="0.15">
      <c r="A642" s="27"/>
      <c r="B642" s="28"/>
    </row>
    <row r="643" spans="1:2" ht="13" x14ac:dyDescent="0.15">
      <c r="A643" s="27"/>
      <c r="B643" s="28"/>
    </row>
    <row r="644" spans="1:2" ht="13" x14ac:dyDescent="0.15">
      <c r="A644" s="27"/>
      <c r="B644" s="28"/>
    </row>
    <row r="645" spans="1:2" ht="13" x14ac:dyDescent="0.15">
      <c r="A645" s="27"/>
      <c r="B645" s="28"/>
    </row>
    <row r="646" spans="1:2" ht="13" x14ac:dyDescent="0.15">
      <c r="A646" s="27"/>
      <c r="B646" s="28"/>
    </row>
    <row r="647" spans="1:2" ht="13" x14ac:dyDescent="0.15">
      <c r="A647" s="27"/>
      <c r="B647" s="28"/>
    </row>
    <row r="648" spans="1:2" ht="13" x14ac:dyDescent="0.15">
      <c r="A648" s="27"/>
      <c r="B648" s="28"/>
    </row>
    <row r="649" spans="1:2" ht="13" x14ac:dyDescent="0.15">
      <c r="A649" s="27"/>
      <c r="B649" s="28"/>
    </row>
    <row r="650" spans="1:2" ht="13" x14ac:dyDescent="0.15">
      <c r="A650" s="27"/>
      <c r="B650" s="28"/>
    </row>
    <row r="651" spans="1:2" ht="13" x14ac:dyDescent="0.15">
      <c r="A651" s="27"/>
      <c r="B651" s="28"/>
    </row>
    <row r="652" spans="1:2" ht="13" x14ac:dyDescent="0.15">
      <c r="A652" s="27"/>
      <c r="B652" s="28"/>
    </row>
    <row r="653" spans="1:2" ht="13" x14ac:dyDescent="0.15">
      <c r="A653" s="27"/>
      <c r="B653" s="28"/>
    </row>
    <row r="654" spans="1:2" ht="13" x14ac:dyDescent="0.15">
      <c r="A654" s="27"/>
      <c r="B654" s="28"/>
    </row>
    <row r="655" spans="1:2" ht="13" x14ac:dyDescent="0.15">
      <c r="A655" s="27"/>
      <c r="B655" s="28"/>
    </row>
    <row r="656" spans="1:2" ht="13" x14ac:dyDescent="0.15">
      <c r="A656" s="27"/>
      <c r="B656" s="28"/>
    </row>
    <row r="657" spans="1:2" ht="13" x14ac:dyDescent="0.15">
      <c r="A657" s="27"/>
      <c r="B657" s="28"/>
    </row>
    <row r="658" spans="1:2" ht="13" x14ac:dyDescent="0.15">
      <c r="A658" s="27"/>
      <c r="B658" s="28"/>
    </row>
    <row r="659" spans="1:2" ht="13" x14ac:dyDescent="0.15">
      <c r="A659" s="27"/>
      <c r="B659" s="28"/>
    </row>
    <row r="660" spans="1:2" ht="13" x14ac:dyDescent="0.15">
      <c r="A660" s="27"/>
      <c r="B660" s="28"/>
    </row>
    <row r="661" spans="1:2" ht="13" x14ac:dyDescent="0.15">
      <c r="A661" s="27"/>
      <c r="B661" s="28"/>
    </row>
    <row r="662" spans="1:2" ht="13" x14ac:dyDescent="0.15">
      <c r="A662" s="27"/>
      <c r="B662" s="28"/>
    </row>
    <row r="663" spans="1:2" ht="13" x14ac:dyDescent="0.15">
      <c r="A663" s="27"/>
      <c r="B663" s="28"/>
    </row>
    <row r="664" spans="1:2" ht="13" x14ac:dyDescent="0.15">
      <c r="A664" s="27"/>
      <c r="B664" s="28"/>
    </row>
    <row r="665" spans="1:2" ht="13" x14ac:dyDescent="0.15">
      <c r="A665" s="27"/>
      <c r="B665" s="28"/>
    </row>
    <row r="666" spans="1:2" ht="13" x14ac:dyDescent="0.15">
      <c r="A666" s="27"/>
      <c r="B666" s="28"/>
    </row>
    <row r="667" spans="1:2" ht="13" x14ac:dyDescent="0.15">
      <c r="A667" s="27"/>
      <c r="B667" s="28"/>
    </row>
    <row r="668" spans="1:2" ht="13" x14ac:dyDescent="0.15">
      <c r="A668" s="27"/>
      <c r="B668" s="28"/>
    </row>
    <row r="669" spans="1:2" ht="13" x14ac:dyDescent="0.15">
      <c r="A669" s="27"/>
      <c r="B669" s="28"/>
    </row>
    <row r="670" spans="1:2" ht="13" x14ac:dyDescent="0.15">
      <c r="A670" s="27"/>
      <c r="B670" s="28"/>
    </row>
    <row r="671" spans="1:2" ht="13" x14ac:dyDescent="0.15">
      <c r="A671" s="27"/>
      <c r="B671" s="28"/>
    </row>
    <row r="672" spans="1:2" ht="13" x14ac:dyDescent="0.15">
      <c r="A672" s="27"/>
      <c r="B672" s="28"/>
    </row>
    <row r="673" spans="1:2" ht="13" x14ac:dyDescent="0.15">
      <c r="A673" s="27"/>
      <c r="B673" s="28"/>
    </row>
    <row r="674" spans="1:2" ht="13" x14ac:dyDescent="0.15">
      <c r="A674" s="27"/>
      <c r="B674" s="28"/>
    </row>
    <row r="675" spans="1:2" ht="13" x14ac:dyDescent="0.15">
      <c r="A675" s="27"/>
      <c r="B675" s="28"/>
    </row>
    <row r="676" spans="1:2" ht="13" x14ac:dyDescent="0.15">
      <c r="A676" s="27"/>
      <c r="B676" s="28"/>
    </row>
    <row r="677" spans="1:2" ht="13" x14ac:dyDescent="0.15">
      <c r="A677" s="27"/>
      <c r="B677" s="28"/>
    </row>
    <row r="678" spans="1:2" ht="13" x14ac:dyDescent="0.15">
      <c r="A678" s="27"/>
      <c r="B678" s="28"/>
    </row>
    <row r="679" spans="1:2" ht="13" x14ac:dyDescent="0.15">
      <c r="A679" s="27"/>
      <c r="B679" s="28"/>
    </row>
    <row r="680" spans="1:2" ht="13" x14ac:dyDescent="0.15">
      <c r="A680" s="27"/>
      <c r="B680" s="28"/>
    </row>
    <row r="681" spans="1:2" ht="13" x14ac:dyDescent="0.15">
      <c r="A681" s="27"/>
      <c r="B681" s="28"/>
    </row>
    <row r="682" spans="1:2" ht="13" x14ac:dyDescent="0.15">
      <c r="A682" s="27"/>
      <c r="B682" s="28"/>
    </row>
    <row r="683" spans="1:2" ht="13" x14ac:dyDescent="0.15">
      <c r="A683" s="27"/>
      <c r="B683" s="28"/>
    </row>
    <row r="684" spans="1:2" ht="13" x14ac:dyDescent="0.15">
      <c r="A684" s="27"/>
      <c r="B684" s="28"/>
    </row>
    <row r="685" spans="1:2" ht="13" x14ac:dyDescent="0.15">
      <c r="A685" s="27"/>
      <c r="B685" s="28"/>
    </row>
    <row r="686" spans="1:2" ht="13" x14ac:dyDescent="0.15">
      <c r="A686" s="27"/>
      <c r="B686" s="28"/>
    </row>
    <row r="687" spans="1:2" ht="13" x14ac:dyDescent="0.15">
      <c r="A687" s="27"/>
      <c r="B687" s="28"/>
    </row>
    <row r="688" spans="1:2" ht="13" x14ac:dyDescent="0.15">
      <c r="A688" s="27"/>
      <c r="B688" s="28"/>
    </row>
    <row r="689" spans="1:2" ht="13" x14ac:dyDescent="0.15">
      <c r="A689" s="27"/>
      <c r="B689" s="28"/>
    </row>
    <row r="690" spans="1:2" ht="13" x14ac:dyDescent="0.15">
      <c r="A690" s="27"/>
      <c r="B690" s="28"/>
    </row>
    <row r="691" spans="1:2" ht="13" x14ac:dyDescent="0.15">
      <c r="A691" s="27"/>
      <c r="B691" s="28"/>
    </row>
    <row r="692" spans="1:2" ht="13" x14ac:dyDescent="0.15">
      <c r="A692" s="27"/>
      <c r="B692" s="28"/>
    </row>
    <row r="693" spans="1:2" ht="13" x14ac:dyDescent="0.15">
      <c r="A693" s="27"/>
      <c r="B693" s="28"/>
    </row>
    <row r="694" spans="1:2" ht="13" x14ac:dyDescent="0.15">
      <c r="A694" s="27"/>
      <c r="B694" s="28"/>
    </row>
    <row r="695" spans="1:2" ht="13" x14ac:dyDescent="0.15">
      <c r="A695" s="27"/>
      <c r="B695" s="28"/>
    </row>
    <row r="696" spans="1:2" ht="13" x14ac:dyDescent="0.15">
      <c r="A696" s="27"/>
      <c r="B696" s="28"/>
    </row>
    <row r="697" spans="1:2" ht="13" x14ac:dyDescent="0.15">
      <c r="A697" s="27"/>
      <c r="B697" s="28"/>
    </row>
    <row r="698" spans="1:2" ht="13" x14ac:dyDescent="0.15">
      <c r="A698" s="27"/>
      <c r="B698" s="28"/>
    </row>
    <row r="699" spans="1:2" ht="13" x14ac:dyDescent="0.15">
      <c r="A699" s="27"/>
      <c r="B699" s="28"/>
    </row>
    <row r="700" spans="1:2" ht="13" x14ac:dyDescent="0.15">
      <c r="A700" s="27"/>
      <c r="B700" s="28"/>
    </row>
    <row r="701" spans="1:2" ht="13" x14ac:dyDescent="0.15">
      <c r="A701" s="27"/>
      <c r="B701" s="28"/>
    </row>
    <row r="702" spans="1:2" ht="13" x14ac:dyDescent="0.15">
      <c r="A702" s="27"/>
      <c r="B702" s="28"/>
    </row>
    <row r="703" spans="1:2" ht="13" x14ac:dyDescent="0.15">
      <c r="A703" s="27"/>
      <c r="B703" s="28"/>
    </row>
    <row r="704" spans="1:2" ht="13" x14ac:dyDescent="0.15">
      <c r="A704" s="27"/>
      <c r="B704" s="28"/>
    </row>
    <row r="705" spans="1:2" ht="13" x14ac:dyDescent="0.15">
      <c r="A705" s="27"/>
      <c r="B705" s="28"/>
    </row>
    <row r="706" spans="1:2" ht="13" x14ac:dyDescent="0.15">
      <c r="A706" s="27"/>
      <c r="B706" s="28"/>
    </row>
    <row r="707" spans="1:2" ht="13" x14ac:dyDescent="0.15">
      <c r="A707" s="27"/>
      <c r="B707" s="28"/>
    </row>
    <row r="708" spans="1:2" ht="13" x14ac:dyDescent="0.15">
      <c r="A708" s="27"/>
      <c r="B708" s="28"/>
    </row>
    <row r="709" spans="1:2" ht="13" x14ac:dyDescent="0.15">
      <c r="A709" s="27"/>
      <c r="B709" s="28"/>
    </row>
    <row r="710" spans="1:2" ht="13" x14ac:dyDescent="0.15">
      <c r="A710" s="27"/>
      <c r="B710" s="28"/>
    </row>
    <row r="711" spans="1:2" ht="13" x14ac:dyDescent="0.15">
      <c r="A711" s="27"/>
      <c r="B711" s="28"/>
    </row>
    <row r="712" spans="1:2" ht="13" x14ac:dyDescent="0.15">
      <c r="A712" s="27"/>
      <c r="B712" s="28"/>
    </row>
    <row r="713" spans="1:2" ht="13" x14ac:dyDescent="0.15">
      <c r="A713" s="27"/>
      <c r="B713" s="28"/>
    </row>
    <row r="714" spans="1:2" ht="13" x14ac:dyDescent="0.15">
      <c r="A714" s="27"/>
      <c r="B714" s="28"/>
    </row>
    <row r="715" spans="1:2" ht="13" x14ac:dyDescent="0.15">
      <c r="A715" s="27"/>
      <c r="B715" s="28"/>
    </row>
    <row r="716" spans="1:2" ht="13" x14ac:dyDescent="0.15">
      <c r="A716" s="27"/>
      <c r="B716" s="28"/>
    </row>
    <row r="717" spans="1:2" ht="13" x14ac:dyDescent="0.15">
      <c r="A717" s="27"/>
      <c r="B717" s="28"/>
    </row>
    <row r="718" spans="1:2" ht="13" x14ac:dyDescent="0.15">
      <c r="A718" s="27"/>
      <c r="B718" s="28"/>
    </row>
    <row r="719" spans="1:2" ht="13" x14ac:dyDescent="0.15">
      <c r="A719" s="27"/>
      <c r="B719" s="28"/>
    </row>
    <row r="720" spans="1:2" ht="13" x14ac:dyDescent="0.15">
      <c r="A720" s="27"/>
      <c r="B720" s="28"/>
    </row>
    <row r="721" spans="1:2" ht="13" x14ac:dyDescent="0.15">
      <c r="A721" s="27"/>
      <c r="B721" s="28"/>
    </row>
    <row r="722" spans="1:2" ht="13" x14ac:dyDescent="0.15">
      <c r="A722" s="27"/>
      <c r="B722" s="28"/>
    </row>
    <row r="723" spans="1:2" ht="13" x14ac:dyDescent="0.15">
      <c r="A723" s="27"/>
      <c r="B723" s="28"/>
    </row>
    <row r="724" spans="1:2" ht="13" x14ac:dyDescent="0.15">
      <c r="A724" s="27"/>
      <c r="B724" s="28"/>
    </row>
    <row r="725" spans="1:2" ht="13" x14ac:dyDescent="0.15">
      <c r="A725" s="27"/>
      <c r="B725" s="28"/>
    </row>
    <row r="726" spans="1:2" ht="13" x14ac:dyDescent="0.15">
      <c r="A726" s="27"/>
      <c r="B726" s="28"/>
    </row>
    <row r="727" spans="1:2" ht="13" x14ac:dyDescent="0.15">
      <c r="A727" s="27"/>
      <c r="B727" s="28"/>
    </row>
    <row r="728" spans="1:2" ht="13" x14ac:dyDescent="0.15">
      <c r="A728" s="27"/>
      <c r="B728" s="28"/>
    </row>
    <row r="729" spans="1:2" ht="13" x14ac:dyDescent="0.15">
      <c r="A729" s="27"/>
      <c r="B729" s="28"/>
    </row>
    <row r="730" spans="1:2" ht="13" x14ac:dyDescent="0.15">
      <c r="A730" s="27"/>
      <c r="B730" s="28"/>
    </row>
    <row r="731" spans="1:2" ht="13" x14ac:dyDescent="0.15">
      <c r="A731" s="27"/>
      <c r="B731" s="28"/>
    </row>
    <row r="732" spans="1:2" ht="13" x14ac:dyDescent="0.15">
      <c r="A732" s="27"/>
      <c r="B732" s="28"/>
    </row>
    <row r="733" spans="1:2" ht="13" x14ac:dyDescent="0.15">
      <c r="A733" s="27"/>
      <c r="B733" s="28"/>
    </row>
    <row r="734" spans="1:2" ht="13" x14ac:dyDescent="0.15">
      <c r="A734" s="27"/>
      <c r="B734" s="28"/>
    </row>
    <row r="735" spans="1:2" ht="13" x14ac:dyDescent="0.15">
      <c r="A735" s="27"/>
      <c r="B735" s="28"/>
    </row>
    <row r="736" spans="1:2" ht="13" x14ac:dyDescent="0.15">
      <c r="A736" s="27"/>
      <c r="B736" s="28"/>
    </row>
    <row r="737" spans="1:2" ht="13" x14ac:dyDescent="0.15">
      <c r="A737" s="27"/>
      <c r="B737" s="28"/>
    </row>
    <row r="738" spans="1:2" ht="13" x14ac:dyDescent="0.15">
      <c r="A738" s="27"/>
      <c r="B738" s="28"/>
    </row>
    <row r="739" spans="1:2" ht="13" x14ac:dyDescent="0.15">
      <c r="A739" s="27"/>
      <c r="B739" s="28"/>
    </row>
    <row r="740" spans="1:2" ht="13" x14ac:dyDescent="0.15">
      <c r="A740" s="27"/>
      <c r="B740" s="28"/>
    </row>
    <row r="741" spans="1:2" ht="13" x14ac:dyDescent="0.15">
      <c r="A741" s="27"/>
      <c r="B741" s="28"/>
    </row>
    <row r="742" spans="1:2" ht="13" x14ac:dyDescent="0.15">
      <c r="A742" s="27"/>
      <c r="B742" s="28"/>
    </row>
    <row r="743" spans="1:2" ht="13" x14ac:dyDescent="0.15">
      <c r="A743" s="27"/>
      <c r="B743" s="28"/>
    </row>
    <row r="744" spans="1:2" ht="13" x14ac:dyDescent="0.15">
      <c r="A744" s="27"/>
      <c r="B744" s="28"/>
    </row>
    <row r="745" spans="1:2" ht="13" x14ac:dyDescent="0.15">
      <c r="A745" s="27"/>
      <c r="B745" s="28"/>
    </row>
    <row r="746" spans="1:2" ht="13" x14ac:dyDescent="0.15">
      <c r="A746" s="27"/>
      <c r="B746" s="28"/>
    </row>
    <row r="747" spans="1:2" ht="13" x14ac:dyDescent="0.15">
      <c r="A747" s="27"/>
      <c r="B747" s="28"/>
    </row>
    <row r="748" spans="1:2" ht="13" x14ac:dyDescent="0.15">
      <c r="A748" s="27"/>
      <c r="B748" s="28"/>
    </row>
    <row r="749" spans="1:2" ht="13" x14ac:dyDescent="0.15">
      <c r="A749" s="27"/>
      <c r="B749" s="28"/>
    </row>
    <row r="750" spans="1:2" ht="13" x14ac:dyDescent="0.15">
      <c r="A750" s="27"/>
      <c r="B750" s="28"/>
    </row>
    <row r="751" spans="1:2" ht="13" x14ac:dyDescent="0.15">
      <c r="A751" s="27"/>
      <c r="B751" s="28"/>
    </row>
    <row r="752" spans="1:2" ht="13" x14ac:dyDescent="0.15">
      <c r="A752" s="27"/>
      <c r="B752" s="28"/>
    </row>
    <row r="753" spans="1:2" ht="13" x14ac:dyDescent="0.15">
      <c r="A753" s="27"/>
      <c r="B753" s="28"/>
    </row>
    <row r="754" spans="1:2" ht="13" x14ac:dyDescent="0.15">
      <c r="A754" s="27"/>
      <c r="B754" s="28"/>
    </row>
    <row r="755" spans="1:2" ht="13" x14ac:dyDescent="0.15">
      <c r="A755" s="27"/>
      <c r="B755" s="28"/>
    </row>
    <row r="756" spans="1:2" ht="13" x14ac:dyDescent="0.15">
      <c r="A756" s="27"/>
      <c r="B756" s="28"/>
    </row>
    <row r="757" spans="1:2" ht="13" x14ac:dyDescent="0.15">
      <c r="A757" s="27"/>
      <c r="B757" s="28"/>
    </row>
    <row r="758" spans="1:2" ht="13" x14ac:dyDescent="0.15">
      <c r="A758" s="27"/>
      <c r="B758" s="28"/>
    </row>
    <row r="759" spans="1:2" ht="13" x14ac:dyDescent="0.15">
      <c r="A759" s="27"/>
      <c r="B759" s="28"/>
    </row>
    <row r="760" spans="1:2" ht="13" x14ac:dyDescent="0.15">
      <c r="A760" s="27"/>
      <c r="B760" s="28"/>
    </row>
    <row r="761" spans="1:2" ht="13" x14ac:dyDescent="0.15">
      <c r="A761" s="27"/>
      <c r="B761" s="28"/>
    </row>
    <row r="762" spans="1:2" ht="13" x14ac:dyDescent="0.15">
      <c r="A762" s="27"/>
      <c r="B762" s="28"/>
    </row>
    <row r="763" spans="1:2" ht="13" x14ac:dyDescent="0.15">
      <c r="A763" s="27"/>
      <c r="B763" s="28"/>
    </row>
    <row r="764" spans="1:2" ht="13" x14ac:dyDescent="0.15">
      <c r="A764" s="27"/>
      <c r="B764" s="28"/>
    </row>
    <row r="765" spans="1:2" ht="13" x14ac:dyDescent="0.15">
      <c r="A765" s="27"/>
      <c r="B765" s="28"/>
    </row>
    <row r="766" spans="1:2" ht="13" x14ac:dyDescent="0.15">
      <c r="A766" s="27"/>
      <c r="B766" s="28"/>
    </row>
    <row r="767" spans="1:2" ht="13" x14ac:dyDescent="0.15">
      <c r="A767" s="27"/>
      <c r="B767" s="28"/>
    </row>
    <row r="768" spans="1:2" ht="13" x14ac:dyDescent="0.15">
      <c r="A768" s="27"/>
      <c r="B768" s="28"/>
    </row>
    <row r="769" spans="1:2" ht="13" x14ac:dyDescent="0.15">
      <c r="A769" s="27"/>
      <c r="B769" s="28"/>
    </row>
    <row r="770" spans="1:2" ht="13" x14ac:dyDescent="0.15">
      <c r="A770" s="27"/>
      <c r="B770" s="28"/>
    </row>
    <row r="771" spans="1:2" ht="13" x14ac:dyDescent="0.15">
      <c r="A771" s="27"/>
      <c r="B771" s="28"/>
    </row>
    <row r="772" spans="1:2" ht="13" x14ac:dyDescent="0.15">
      <c r="A772" s="27"/>
      <c r="B772" s="28"/>
    </row>
    <row r="773" spans="1:2" ht="13" x14ac:dyDescent="0.15">
      <c r="A773" s="27"/>
      <c r="B773" s="28"/>
    </row>
    <row r="774" spans="1:2" ht="13" x14ac:dyDescent="0.15">
      <c r="A774" s="27"/>
      <c r="B774" s="28"/>
    </row>
    <row r="775" spans="1:2" ht="13" x14ac:dyDescent="0.15">
      <c r="A775" s="27"/>
      <c r="B775" s="28"/>
    </row>
    <row r="776" spans="1:2" ht="13" x14ac:dyDescent="0.15">
      <c r="A776" s="27"/>
      <c r="B776" s="28"/>
    </row>
    <row r="777" spans="1:2" ht="13" x14ac:dyDescent="0.15">
      <c r="A777" s="27"/>
      <c r="B777" s="28"/>
    </row>
    <row r="778" spans="1:2" ht="13" x14ac:dyDescent="0.15">
      <c r="A778" s="27"/>
      <c r="B778" s="28"/>
    </row>
    <row r="779" spans="1:2" ht="13" x14ac:dyDescent="0.15">
      <c r="A779" s="27"/>
      <c r="B779" s="28"/>
    </row>
    <row r="780" spans="1:2" ht="13" x14ac:dyDescent="0.15">
      <c r="A780" s="27"/>
      <c r="B780" s="28"/>
    </row>
    <row r="781" spans="1:2" ht="13" x14ac:dyDescent="0.15">
      <c r="A781" s="27"/>
      <c r="B781" s="28"/>
    </row>
    <row r="782" spans="1:2" ht="13" x14ac:dyDescent="0.15">
      <c r="A782" s="27"/>
      <c r="B782" s="28"/>
    </row>
    <row r="783" spans="1:2" ht="13" x14ac:dyDescent="0.15">
      <c r="A783" s="27"/>
      <c r="B783" s="28"/>
    </row>
    <row r="784" spans="1:2" ht="13" x14ac:dyDescent="0.15">
      <c r="A784" s="27"/>
      <c r="B784" s="28"/>
    </row>
    <row r="785" spans="1:2" ht="13" x14ac:dyDescent="0.15">
      <c r="A785" s="27"/>
      <c r="B785" s="28"/>
    </row>
    <row r="786" spans="1:2" ht="13" x14ac:dyDescent="0.15">
      <c r="A786" s="27"/>
      <c r="B786" s="28"/>
    </row>
    <row r="787" spans="1:2" ht="13" x14ac:dyDescent="0.15">
      <c r="A787" s="27"/>
      <c r="B787" s="28"/>
    </row>
    <row r="788" spans="1:2" ht="13" x14ac:dyDescent="0.15">
      <c r="A788" s="27"/>
      <c r="B788" s="28"/>
    </row>
    <row r="789" spans="1:2" ht="13" x14ac:dyDescent="0.15">
      <c r="A789" s="27"/>
      <c r="B789" s="28"/>
    </row>
    <row r="790" spans="1:2" ht="13" x14ac:dyDescent="0.15">
      <c r="A790" s="27"/>
      <c r="B790" s="28"/>
    </row>
    <row r="791" spans="1:2" ht="13" x14ac:dyDescent="0.15">
      <c r="A791" s="27"/>
      <c r="B791" s="28"/>
    </row>
    <row r="792" spans="1:2" ht="13" x14ac:dyDescent="0.15">
      <c r="A792" s="27"/>
      <c r="B792" s="28"/>
    </row>
    <row r="793" spans="1:2" ht="13" x14ac:dyDescent="0.15">
      <c r="A793" s="27"/>
      <c r="B793" s="28"/>
    </row>
    <row r="794" spans="1:2" ht="13" x14ac:dyDescent="0.15">
      <c r="A794" s="27"/>
      <c r="B794" s="28"/>
    </row>
    <row r="795" spans="1:2" ht="13" x14ac:dyDescent="0.15">
      <c r="A795" s="27"/>
      <c r="B795" s="28"/>
    </row>
    <row r="796" spans="1:2" ht="13" x14ac:dyDescent="0.15">
      <c r="A796" s="27"/>
      <c r="B796" s="28"/>
    </row>
    <row r="797" spans="1:2" ht="13" x14ac:dyDescent="0.15">
      <c r="A797" s="27"/>
      <c r="B797" s="28"/>
    </row>
    <row r="798" spans="1:2" ht="13" x14ac:dyDescent="0.15">
      <c r="A798" s="27"/>
      <c r="B798" s="28"/>
    </row>
    <row r="799" spans="1:2" ht="13" x14ac:dyDescent="0.15">
      <c r="A799" s="27"/>
      <c r="B799" s="28"/>
    </row>
    <row r="800" spans="1:2" ht="13" x14ac:dyDescent="0.15">
      <c r="A800" s="27"/>
      <c r="B800" s="28"/>
    </row>
    <row r="801" spans="1:2" ht="13" x14ac:dyDescent="0.15">
      <c r="A801" s="27"/>
      <c r="B801" s="28"/>
    </row>
    <row r="802" spans="1:2" ht="13" x14ac:dyDescent="0.15">
      <c r="A802" s="27"/>
      <c r="B802" s="28"/>
    </row>
    <row r="803" spans="1:2" ht="13" x14ac:dyDescent="0.15">
      <c r="A803" s="27"/>
      <c r="B803" s="28"/>
    </row>
    <row r="804" spans="1:2" ht="13" x14ac:dyDescent="0.15">
      <c r="A804" s="27"/>
      <c r="B804" s="28"/>
    </row>
    <row r="805" spans="1:2" ht="13" x14ac:dyDescent="0.15">
      <c r="A805" s="27"/>
      <c r="B805" s="28"/>
    </row>
    <row r="806" spans="1:2" ht="13" x14ac:dyDescent="0.15">
      <c r="A806" s="27"/>
      <c r="B806" s="28"/>
    </row>
    <row r="807" spans="1:2" ht="13" x14ac:dyDescent="0.15">
      <c r="A807" s="27"/>
      <c r="B807" s="28"/>
    </row>
    <row r="808" spans="1:2" ht="13" x14ac:dyDescent="0.15">
      <c r="A808" s="27"/>
      <c r="B808" s="28"/>
    </row>
    <row r="809" spans="1:2" ht="13" x14ac:dyDescent="0.15">
      <c r="A809" s="27"/>
      <c r="B809" s="28"/>
    </row>
    <row r="810" spans="1:2" ht="13" x14ac:dyDescent="0.15">
      <c r="A810" s="27"/>
      <c r="B810" s="28"/>
    </row>
    <row r="811" spans="1:2" ht="13" x14ac:dyDescent="0.15">
      <c r="A811" s="27"/>
      <c r="B811" s="28"/>
    </row>
    <row r="812" spans="1:2" ht="13" x14ac:dyDescent="0.15">
      <c r="A812" s="27"/>
      <c r="B812" s="28"/>
    </row>
    <row r="813" spans="1:2" ht="13" x14ac:dyDescent="0.15">
      <c r="A813" s="27"/>
      <c r="B813" s="28"/>
    </row>
    <row r="814" spans="1:2" ht="13" x14ac:dyDescent="0.15">
      <c r="A814" s="27"/>
      <c r="B814" s="28"/>
    </row>
    <row r="815" spans="1:2" ht="13" x14ac:dyDescent="0.15">
      <c r="A815" s="27"/>
      <c r="B815" s="28"/>
    </row>
    <row r="816" spans="1:2" ht="13" x14ac:dyDescent="0.15">
      <c r="A816" s="27"/>
      <c r="B816" s="28"/>
    </row>
    <row r="817" spans="1:2" ht="13" x14ac:dyDescent="0.15">
      <c r="A817" s="27"/>
      <c r="B817" s="28"/>
    </row>
    <row r="818" spans="1:2" ht="13" x14ac:dyDescent="0.15">
      <c r="A818" s="27"/>
      <c r="B818" s="28"/>
    </row>
    <row r="819" spans="1:2" ht="13" x14ac:dyDescent="0.15">
      <c r="A819" s="27"/>
      <c r="B819" s="28"/>
    </row>
    <row r="820" spans="1:2" ht="13" x14ac:dyDescent="0.15">
      <c r="A820" s="27"/>
      <c r="B820" s="28"/>
    </row>
    <row r="821" spans="1:2" ht="13" x14ac:dyDescent="0.15">
      <c r="A821" s="27"/>
      <c r="B821" s="28"/>
    </row>
    <row r="822" spans="1:2" ht="13" x14ac:dyDescent="0.15">
      <c r="A822" s="27"/>
      <c r="B822" s="28"/>
    </row>
    <row r="823" spans="1:2" ht="13" x14ac:dyDescent="0.15">
      <c r="A823" s="27"/>
      <c r="B823" s="28"/>
    </row>
    <row r="824" spans="1:2" ht="13" x14ac:dyDescent="0.15">
      <c r="A824" s="27"/>
      <c r="B824" s="28"/>
    </row>
    <row r="825" spans="1:2" ht="13" x14ac:dyDescent="0.15">
      <c r="A825" s="27"/>
      <c r="B825" s="28"/>
    </row>
    <row r="826" spans="1:2" ht="13" x14ac:dyDescent="0.15">
      <c r="A826" s="27"/>
      <c r="B826" s="28"/>
    </row>
    <row r="827" spans="1:2" ht="13" x14ac:dyDescent="0.15">
      <c r="A827" s="27"/>
      <c r="B827" s="28"/>
    </row>
    <row r="828" spans="1:2" ht="13" x14ac:dyDescent="0.15">
      <c r="A828" s="27"/>
      <c r="B828" s="28"/>
    </row>
    <row r="829" spans="1:2" ht="13" x14ac:dyDescent="0.15">
      <c r="A829" s="27"/>
      <c r="B829" s="28"/>
    </row>
    <row r="830" spans="1:2" ht="13" x14ac:dyDescent="0.15">
      <c r="A830" s="27"/>
      <c r="B830" s="28"/>
    </row>
    <row r="831" spans="1:2" ht="13" x14ac:dyDescent="0.15">
      <c r="A831" s="27"/>
      <c r="B831" s="28"/>
    </row>
    <row r="832" spans="1:2" ht="13" x14ac:dyDescent="0.15">
      <c r="A832" s="27"/>
      <c r="B832" s="28"/>
    </row>
    <row r="833" spans="1:2" ht="13" x14ac:dyDescent="0.15">
      <c r="A833" s="27"/>
      <c r="B833" s="28"/>
    </row>
    <row r="834" spans="1:2" ht="13" x14ac:dyDescent="0.15">
      <c r="A834" s="27"/>
      <c r="B834" s="28"/>
    </row>
    <row r="835" spans="1:2" ht="13" x14ac:dyDescent="0.15">
      <c r="A835" s="27"/>
      <c r="B835" s="28"/>
    </row>
    <row r="836" spans="1:2" ht="13" x14ac:dyDescent="0.15">
      <c r="A836" s="27"/>
      <c r="B836" s="28"/>
    </row>
    <row r="837" spans="1:2" ht="13" x14ac:dyDescent="0.15">
      <c r="A837" s="27"/>
      <c r="B837" s="28"/>
    </row>
    <row r="838" spans="1:2" ht="13" x14ac:dyDescent="0.15">
      <c r="A838" s="27"/>
      <c r="B838" s="28"/>
    </row>
    <row r="839" spans="1:2" ht="13" x14ac:dyDescent="0.15">
      <c r="A839" s="27"/>
      <c r="B839" s="28"/>
    </row>
    <row r="840" spans="1:2" ht="13" x14ac:dyDescent="0.15">
      <c r="A840" s="27"/>
      <c r="B840" s="28"/>
    </row>
    <row r="841" spans="1:2" ht="13" x14ac:dyDescent="0.15">
      <c r="A841" s="27"/>
      <c r="B841" s="28"/>
    </row>
    <row r="842" spans="1:2" ht="13" x14ac:dyDescent="0.15">
      <c r="A842" s="27"/>
      <c r="B842" s="28"/>
    </row>
    <row r="843" spans="1:2" ht="13" x14ac:dyDescent="0.15">
      <c r="A843" s="27"/>
      <c r="B843" s="28"/>
    </row>
    <row r="844" spans="1:2" ht="13" x14ac:dyDescent="0.15">
      <c r="A844" s="27"/>
      <c r="B844" s="28"/>
    </row>
    <row r="845" spans="1:2" ht="13" x14ac:dyDescent="0.15">
      <c r="A845" s="27"/>
      <c r="B845" s="28"/>
    </row>
    <row r="846" spans="1:2" ht="13" x14ac:dyDescent="0.15">
      <c r="A846" s="27"/>
      <c r="B846" s="28"/>
    </row>
    <row r="847" spans="1:2" ht="13" x14ac:dyDescent="0.15">
      <c r="A847" s="27"/>
      <c r="B847" s="28"/>
    </row>
    <row r="848" spans="1:2" ht="13" x14ac:dyDescent="0.15">
      <c r="A848" s="27"/>
      <c r="B848" s="28"/>
    </row>
    <row r="849" spans="1:2" ht="13" x14ac:dyDescent="0.15">
      <c r="A849" s="27"/>
      <c r="B849" s="28"/>
    </row>
    <row r="850" spans="1:2" ht="13" x14ac:dyDescent="0.15">
      <c r="A850" s="27"/>
      <c r="B850" s="28"/>
    </row>
    <row r="851" spans="1:2" ht="13" x14ac:dyDescent="0.15">
      <c r="A851" s="27"/>
      <c r="B851" s="28"/>
    </row>
    <row r="852" spans="1:2" ht="13" x14ac:dyDescent="0.15">
      <c r="A852" s="27"/>
      <c r="B852" s="28"/>
    </row>
    <row r="853" spans="1:2" ht="13" x14ac:dyDescent="0.15">
      <c r="A853" s="27"/>
      <c r="B853" s="28"/>
    </row>
    <row r="854" spans="1:2" ht="13" x14ac:dyDescent="0.15">
      <c r="A854" s="27"/>
      <c r="B854" s="28"/>
    </row>
    <row r="855" spans="1:2" ht="13" x14ac:dyDescent="0.15">
      <c r="A855" s="27"/>
      <c r="B855" s="28"/>
    </row>
    <row r="856" spans="1:2" ht="13" x14ac:dyDescent="0.15">
      <c r="A856" s="27"/>
      <c r="B856" s="28"/>
    </row>
    <row r="857" spans="1:2" ht="13" x14ac:dyDescent="0.15">
      <c r="A857" s="27"/>
      <c r="B857" s="28"/>
    </row>
    <row r="858" spans="1:2" ht="13" x14ac:dyDescent="0.15">
      <c r="A858" s="27"/>
      <c r="B858" s="28"/>
    </row>
    <row r="859" spans="1:2" ht="13" x14ac:dyDescent="0.15">
      <c r="A859" s="27"/>
      <c r="B859" s="28"/>
    </row>
    <row r="860" spans="1:2" ht="13" x14ac:dyDescent="0.15">
      <c r="A860" s="27"/>
      <c r="B860" s="28"/>
    </row>
    <row r="861" spans="1:2" ht="13" x14ac:dyDescent="0.15">
      <c r="A861" s="27"/>
      <c r="B861" s="28"/>
    </row>
    <row r="862" spans="1:2" ht="13" x14ac:dyDescent="0.15">
      <c r="A862" s="27"/>
      <c r="B862" s="28"/>
    </row>
    <row r="863" spans="1:2" ht="13" x14ac:dyDescent="0.15">
      <c r="A863" s="27"/>
      <c r="B863" s="28"/>
    </row>
    <row r="864" spans="1:2" ht="13" x14ac:dyDescent="0.15">
      <c r="A864" s="27"/>
      <c r="B864" s="28"/>
    </row>
    <row r="865" spans="1:2" ht="13" x14ac:dyDescent="0.15">
      <c r="A865" s="27"/>
      <c r="B865" s="28"/>
    </row>
    <row r="866" spans="1:2" ht="13" x14ac:dyDescent="0.15">
      <c r="A866" s="27"/>
      <c r="B866" s="28"/>
    </row>
    <row r="867" spans="1:2" ht="13" x14ac:dyDescent="0.15">
      <c r="A867" s="27"/>
      <c r="B867" s="28"/>
    </row>
    <row r="868" spans="1:2" ht="13" x14ac:dyDescent="0.15">
      <c r="A868" s="27"/>
      <c r="B868" s="28"/>
    </row>
    <row r="869" spans="1:2" ht="13" x14ac:dyDescent="0.15">
      <c r="A869" s="27"/>
      <c r="B869" s="28"/>
    </row>
    <row r="870" spans="1:2" ht="13" x14ac:dyDescent="0.15">
      <c r="A870" s="27"/>
      <c r="B870" s="28"/>
    </row>
    <row r="871" spans="1:2" ht="13" x14ac:dyDescent="0.15">
      <c r="A871" s="27"/>
      <c r="B871" s="28"/>
    </row>
    <row r="872" spans="1:2" ht="13" x14ac:dyDescent="0.15">
      <c r="A872" s="27"/>
      <c r="B872" s="28"/>
    </row>
    <row r="873" spans="1:2" ht="13" x14ac:dyDescent="0.15">
      <c r="A873" s="27"/>
      <c r="B873" s="28"/>
    </row>
    <row r="874" spans="1:2" ht="13" x14ac:dyDescent="0.15">
      <c r="A874" s="27"/>
      <c r="B874" s="28"/>
    </row>
    <row r="875" spans="1:2" ht="13" x14ac:dyDescent="0.15">
      <c r="A875" s="27"/>
      <c r="B875" s="28"/>
    </row>
    <row r="876" spans="1:2" ht="13" x14ac:dyDescent="0.15">
      <c r="A876" s="27"/>
      <c r="B876" s="28"/>
    </row>
    <row r="877" spans="1:2" ht="13" x14ac:dyDescent="0.15">
      <c r="A877" s="27"/>
      <c r="B877" s="28"/>
    </row>
    <row r="878" spans="1:2" ht="13" x14ac:dyDescent="0.15">
      <c r="A878" s="27"/>
      <c r="B878" s="28"/>
    </row>
    <row r="879" spans="1:2" ht="13" x14ac:dyDescent="0.15">
      <c r="A879" s="27"/>
      <c r="B879" s="28"/>
    </row>
    <row r="880" spans="1:2" ht="13" x14ac:dyDescent="0.15">
      <c r="A880" s="27"/>
      <c r="B880" s="28"/>
    </row>
    <row r="881" spans="1:2" ht="13" x14ac:dyDescent="0.15">
      <c r="A881" s="27"/>
      <c r="B881" s="28"/>
    </row>
    <row r="882" spans="1:2" ht="13" x14ac:dyDescent="0.15">
      <c r="A882" s="27"/>
      <c r="B882" s="28"/>
    </row>
    <row r="883" spans="1:2" ht="13" x14ac:dyDescent="0.15">
      <c r="A883" s="27"/>
      <c r="B883" s="28"/>
    </row>
    <row r="884" spans="1:2" ht="13" x14ac:dyDescent="0.15">
      <c r="A884" s="27"/>
      <c r="B884" s="28"/>
    </row>
    <row r="885" spans="1:2" ht="13" x14ac:dyDescent="0.15">
      <c r="A885" s="27"/>
      <c r="B885" s="28"/>
    </row>
    <row r="886" spans="1:2" ht="13" x14ac:dyDescent="0.15">
      <c r="A886" s="27"/>
      <c r="B886" s="28"/>
    </row>
    <row r="887" spans="1:2" ht="13" x14ac:dyDescent="0.15">
      <c r="A887" s="27"/>
      <c r="B887" s="28"/>
    </row>
    <row r="888" spans="1:2" ht="13" x14ac:dyDescent="0.15">
      <c r="A888" s="27"/>
      <c r="B888" s="28"/>
    </row>
    <row r="889" spans="1:2" ht="13" x14ac:dyDescent="0.15">
      <c r="A889" s="27"/>
      <c r="B889" s="28"/>
    </row>
    <row r="890" spans="1:2" ht="13" x14ac:dyDescent="0.15">
      <c r="A890" s="27"/>
      <c r="B890" s="28"/>
    </row>
    <row r="891" spans="1:2" ht="13" x14ac:dyDescent="0.15">
      <c r="A891" s="27"/>
      <c r="B891" s="28"/>
    </row>
    <row r="892" spans="1:2" ht="13" x14ac:dyDescent="0.15">
      <c r="A892" s="27"/>
      <c r="B892" s="28"/>
    </row>
    <row r="893" spans="1:2" ht="13" x14ac:dyDescent="0.15">
      <c r="A893" s="27"/>
      <c r="B893" s="28"/>
    </row>
    <row r="894" spans="1:2" ht="13" x14ac:dyDescent="0.15">
      <c r="A894" s="27"/>
      <c r="B894" s="28"/>
    </row>
    <row r="895" spans="1:2" ht="13" x14ac:dyDescent="0.15">
      <c r="A895" s="27"/>
      <c r="B895" s="28"/>
    </row>
    <row r="896" spans="1:2" ht="13" x14ac:dyDescent="0.15">
      <c r="A896" s="27"/>
      <c r="B896" s="28"/>
    </row>
    <row r="897" spans="1:2" ht="13" x14ac:dyDescent="0.15">
      <c r="A897" s="27"/>
      <c r="B897" s="28"/>
    </row>
    <row r="898" spans="1:2" ht="13" x14ac:dyDescent="0.15">
      <c r="A898" s="27"/>
      <c r="B898" s="28"/>
    </row>
    <row r="899" spans="1:2" ht="13" x14ac:dyDescent="0.15">
      <c r="A899" s="27"/>
      <c r="B899" s="28"/>
    </row>
    <row r="900" spans="1:2" ht="13" x14ac:dyDescent="0.15">
      <c r="A900" s="27"/>
      <c r="B900" s="28"/>
    </row>
    <row r="901" spans="1:2" ht="13" x14ac:dyDescent="0.15">
      <c r="A901" s="27"/>
      <c r="B901" s="28"/>
    </row>
    <row r="902" spans="1:2" ht="13" x14ac:dyDescent="0.15">
      <c r="A902" s="27"/>
      <c r="B902" s="28"/>
    </row>
    <row r="903" spans="1:2" ht="13" x14ac:dyDescent="0.15">
      <c r="A903" s="27"/>
      <c r="B903" s="28"/>
    </row>
    <row r="904" spans="1:2" ht="13" x14ac:dyDescent="0.15">
      <c r="A904" s="27"/>
      <c r="B904" s="28"/>
    </row>
    <row r="905" spans="1:2" ht="13" x14ac:dyDescent="0.15">
      <c r="A905" s="27"/>
      <c r="B905" s="28"/>
    </row>
    <row r="906" spans="1:2" ht="13" x14ac:dyDescent="0.15">
      <c r="A906" s="27"/>
      <c r="B906" s="28"/>
    </row>
    <row r="907" spans="1:2" ht="13" x14ac:dyDescent="0.15">
      <c r="A907" s="27"/>
      <c r="B907" s="28"/>
    </row>
    <row r="908" spans="1:2" ht="13" x14ac:dyDescent="0.15">
      <c r="A908" s="27"/>
      <c r="B908" s="28"/>
    </row>
    <row r="909" spans="1:2" ht="13" x14ac:dyDescent="0.15">
      <c r="A909" s="27"/>
      <c r="B909" s="28"/>
    </row>
    <row r="910" spans="1:2" ht="13" x14ac:dyDescent="0.15">
      <c r="A910" s="27"/>
      <c r="B910" s="28"/>
    </row>
    <row r="911" spans="1:2" ht="13" x14ac:dyDescent="0.15">
      <c r="A911" s="27"/>
      <c r="B911" s="28"/>
    </row>
    <row r="912" spans="1:2" ht="13" x14ac:dyDescent="0.15">
      <c r="A912" s="27"/>
      <c r="B912" s="28"/>
    </row>
    <row r="913" spans="1:2" ht="13" x14ac:dyDescent="0.15">
      <c r="A913" s="27"/>
      <c r="B913" s="28"/>
    </row>
    <row r="914" spans="1:2" ht="13" x14ac:dyDescent="0.15">
      <c r="A914" s="27"/>
      <c r="B914" s="28"/>
    </row>
    <row r="915" spans="1:2" ht="13" x14ac:dyDescent="0.15">
      <c r="A915" s="27"/>
      <c r="B915" s="28"/>
    </row>
    <row r="916" spans="1:2" ht="13" x14ac:dyDescent="0.15">
      <c r="A916" s="27"/>
      <c r="B916" s="28"/>
    </row>
    <row r="917" spans="1:2" ht="13" x14ac:dyDescent="0.15">
      <c r="A917" s="27"/>
      <c r="B917" s="28"/>
    </row>
    <row r="918" spans="1:2" ht="13" x14ac:dyDescent="0.15">
      <c r="A918" s="27"/>
      <c r="B918" s="28"/>
    </row>
    <row r="919" spans="1:2" ht="13" x14ac:dyDescent="0.15">
      <c r="A919" s="27"/>
      <c r="B919" s="28"/>
    </row>
    <row r="920" spans="1:2" ht="13" x14ac:dyDescent="0.15">
      <c r="A920" s="27"/>
      <c r="B920" s="28"/>
    </row>
    <row r="921" spans="1:2" ht="13" x14ac:dyDescent="0.15">
      <c r="A921" s="27"/>
      <c r="B921" s="28"/>
    </row>
    <row r="922" spans="1:2" ht="13" x14ac:dyDescent="0.15">
      <c r="A922" s="27"/>
      <c r="B922" s="28"/>
    </row>
    <row r="923" spans="1:2" ht="13" x14ac:dyDescent="0.15">
      <c r="A923" s="27"/>
      <c r="B923" s="28"/>
    </row>
    <row r="924" spans="1:2" ht="13" x14ac:dyDescent="0.15">
      <c r="A924" s="27"/>
      <c r="B924" s="28"/>
    </row>
    <row r="925" spans="1:2" ht="13" x14ac:dyDescent="0.15">
      <c r="A925" s="27"/>
      <c r="B925" s="28"/>
    </row>
    <row r="926" spans="1:2" ht="13" x14ac:dyDescent="0.15">
      <c r="A926" s="27"/>
      <c r="B926" s="28"/>
    </row>
    <row r="927" spans="1:2" ht="13" x14ac:dyDescent="0.15">
      <c r="A927" s="27"/>
      <c r="B927" s="28"/>
    </row>
    <row r="928" spans="1:2" ht="13" x14ac:dyDescent="0.15">
      <c r="A928" s="27"/>
      <c r="B928" s="28"/>
    </row>
    <row r="929" spans="1:2" ht="13" x14ac:dyDescent="0.15">
      <c r="A929" s="27"/>
      <c r="B929" s="28"/>
    </row>
    <row r="930" spans="1:2" ht="13" x14ac:dyDescent="0.15">
      <c r="A930" s="27"/>
      <c r="B930" s="28"/>
    </row>
    <row r="931" spans="1:2" ht="13" x14ac:dyDescent="0.15">
      <c r="A931" s="27"/>
      <c r="B931" s="28"/>
    </row>
    <row r="932" spans="1:2" ht="13" x14ac:dyDescent="0.15">
      <c r="A932" s="27"/>
      <c r="B932" s="28"/>
    </row>
    <row r="933" spans="1:2" ht="13" x14ac:dyDescent="0.15">
      <c r="A933" s="27"/>
      <c r="B933" s="28"/>
    </row>
    <row r="934" spans="1:2" ht="13" x14ac:dyDescent="0.15">
      <c r="A934" s="27"/>
      <c r="B934" s="28"/>
    </row>
    <row r="935" spans="1:2" ht="13" x14ac:dyDescent="0.15">
      <c r="A935" s="27"/>
      <c r="B935" s="28"/>
    </row>
    <row r="936" spans="1:2" ht="13" x14ac:dyDescent="0.15">
      <c r="A936" s="27"/>
      <c r="B936" s="28"/>
    </row>
    <row r="937" spans="1:2" ht="13" x14ac:dyDescent="0.15">
      <c r="A937" s="27"/>
      <c r="B937" s="28"/>
    </row>
    <row r="938" spans="1:2" ht="13" x14ac:dyDescent="0.15">
      <c r="A938" s="27"/>
      <c r="B938" s="28"/>
    </row>
    <row r="939" spans="1:2" ht="13" x14ac:dyDescent="0.15">
      <c r="A939" s="27"/>
      <c r="B939" s="28"/>
    </row>
    <row r="940" spans="1:2" ht="13" x14ac:dyDescent="0.15">
      <c r="A940" s="27"/>
      <c r="B940" s="28"/>
    </row>
    <row r="941" spans="1:2" ht="13" x14ac:dyDescent="0.15">
      <c r="A941" s="27"/>
      <c r="B941" s="28"/>
    </row>
    <row r="942" spans="1:2" ht="13" x14ac:dyDescent="0.15">
      <c r="A942" s="27"/>
      <c r="B942" s="28"/>
    </row>
    <row r="943" spans="1:2" ht="13" x14ac:dyDescent="0.15">
      <c r="A943" s="27"/>
      <c r="B943" s="28"/>
    </row>
    <row r="944" spans="1:2" ht="13" x14ac:dyDescent="0.15">
      <c r="A944" s="27"/>
      <c r="B944" s="28"/>
    </row>
    <row r="945" spans="1:2" ht="13" x14ac:dyDescent="0.15">
      <c r="A945" s="27"/>
      <c r="B945" s="28"/>
    </row>
    <row r="946" spans="1:2" ht="13" x14ac:dyDescent="0.15">
      <c r="A946" s="27"/>
      <c r="B946" s="28"/>
    </row>
    <row r="947" spans="1:2" ht="13" x14ac:dyDescent="0.15">
      <c r="A947" s="27"/>
      <c r="B947" s="28"/>
    </row>
    <row r="948" spans="1:2" ht="13" x14ac:dyDescent="0.15">
      <c r="A948" s="27"/>
      <c r="B948" s="28"/>
    </row>
    <row r="949" spans="1:2" ht="13" x14ac:dyDescent="0.15">
      <c r="A949" s="27"/>
      <c r="B949" s="28"/>
    </row>
    <row r="950" spans="1:2" ht="13" x14ac:dyDescent="0.15">
      <c r="A950" s="27"/>
      <c r="B950" s="28"/>
    </row>
    <row r="951" spans="1:2" ht="13" x14ac:dyDescent="0.15">
      <c r="A951" s="27"/>
      <c r="B951" s="28"/>
    </row>
    <row r="952" spans="1:2" ht="13" x14ac:dyDescent="0.15">
      <c r="A952" s="27"/>
      <c r="B952" s="28"/>
    </row>
    <row r="953" spans="1:2" ht="13" x14ac:dyDescent="0.15">
      <c r="A953" s="27"/>
      <c r="B953" s="28"/>
    </row>
    <row r="954" spans="1:2" ht="13" x14ac:dyDescent="0.15">
      <c r="A954" s="27"/>
      <c r="B954" s="28"/>
    </row>
    <row r="955" spans="1:2" ht="13" x14ac:dyDescent="0.15">
      <c r="A955" s="27"/>
      <c r="B955" s="28"/>
    </row>
    <row r="956" spans="1:2" ht="13" x14ac:dyDescent="0.15">
      <c r="A956" s="27"/>
      <c r="B956" s="28"/>
    </row>
    <row r="957" spans="1:2" ht="13" x14ac:dyDescent="0.15">
      <c r="A957" s="27"/>
      <c r="B957" s="28"/>
    </row>
    <row r="958" spans="1:2" ht="13" x14ac:dyDescent="0.15">
      <c r="A958" s="27"/>
      <c r="B958" s="28"/>
    </row>
    <row r="959" spans="1:2" ht="13" x14ac:dyDescent="0.15">
      <c r="A959" s="27"/>
      <c r="B959" s="28"/>
    </row>
    <row r="960" spans="1:2" ht="13" x14ac:dyDescent="0.15">
      <c r="A960" s="27"/>
      <c r="B960" s="28"/>
    </row>
    <row r="961" spans="1:2" ht="13" x14ac:dyDescent="0.15">
      <c r="A961" s="27"/>
      <c r="B961" s="28"/>
    </row>
    <row r="962" spans="1:2" ht="13" x14ac:dyDescent="0.15">
      <c r="A962" s="27"/>
      <c r="B962" s="28"/>
    </row>
    <row r="963" spans="1:2" ht="13" x14ac:dyDescent="0.15">
      <c r="A963" s="27"/>
      <c r="B963" s="28"/>
    </row>
    <row r="964" spans="1:2" ht="13" x14ac:dyDescent="0.15">
      <c r="A964" s="27"/>
      <c r="B964" s="28"/>
    </row>
    <row r="965" spans="1:2" ht="13" x14ac:dyDescent="0.15">
      <c r="A965" s="27"/>
      <c r="B965" s="28"/>
    </row>
    <row r="966" spans="1:2" ht="13" x14ac:dyDescent="0.15">
      <c r="A966" s="27"/>
      <c r="B966" s="28"/>
    </row>
    <row r="967" spans="1:2" ht="13" x14ac:dyDescent="0.15">
      <c r="A967" s="27"/>
      <c r="B967" s="28"/>
    </row>
    <row r="968" spans="1:2" ht="13" x14ac:dyDescent="0.15">
      <c r="A968" s="27"/>
      <c r="B968" s="28"/>
    </row>
    <row r="969" spans="1:2" ht="13" x14ac:dyDescent="0.15">
      <c r="A969" s="27"/>
      <c r="B969" s="28"/>
    </row>
    <row r="970" spans="1:2" ht="13" x14ac:dyDescent="0.15">
      <c r="A970" s="27"/>
      <c r="B970" s="28"/>
    </row>
    <row r="971" spans="1:2" ht="13" x14ac:dyDescent="0.15">
      <c r="A971" s="27"/>
      <c r="B971" s="28"/>
    </row>
    <row r="972" spans="1:2" ht="13" x14ac:dyDescent="0.15">
      <c r="A972" s="27"/>
      <c r="B972" s="28"/>
    </row>
    <row r="973" spans="1:2" ht="13" x14ac:dyDescent="0.15">
      <c r="A973" s="27"/>
      <c r="B973" s="28"/>
    </row>
    <row r="974" spans="1:2" ht="13" x14ac:dyDescent="0.15">
      <c r="A974" s="27"/>
      <c r="B974" s="28"/>
    </row>
    <row r="975" spans="1:2" ht="13" x14ac:dyDescent="0.15">
      <c r="A975" s="27"/>
      <c r="B975" s="28"/>
    </row>
    <row r="976" spans="1:2" ht="13" x14ac:dyDescent="0.15">
      <c r="A976" s="27"/>
      <c r="B976" s="28"/>
    </row>
    <row r="977" spans="1:2" ht="13" x14ac:dyDescent="0.15">
      <c r="A977" s="27"/>
      <c r="B977" s="28"/>
    </row>
    <row r="978" spans="1:2" ht="13" x14ac:dyDescent="0.15">
      <c r="A978" s="27"/>
      <c r="B978" s="28"/>
    </row>
    <row r="979" spans="1:2" ht="13" x14ac:dyDescent="0.15">
      <c r="A979" s="27"/>
      <c r="B979" s="28"/>
    </row>
    <row r="980" spans="1:2" ht="13" x14ac:dyDescent="0.15">
      <c r="A980" s="27"/>
      <c r="B980" s="28"/>
    </row>
    <row r="981" spans="1:2" ht="13" x14ac:dyDescent="0.15">
      <c r="A981" s="27"/>
      <c r="B981" s="28"/>
    </row>
    <row r="982" spans="1:2" ht="13" x14ac:dyDescent="0.15">
      <c r="A982" s="27"/>
      <c r="B982" s="28"/>
    </row>
    <row r="983" spans="1:2" ht="13" x14ac:dyDescent="0.15">
      <c r="A983" s="27"/>
      <c r="B983" s="28"/>
    </row>
    <row r="984" spans="1:2" ht="13" x14ac:dyDescent="0.15">
      <c r="A984" s="27"/>
      <c r="B984" s="28"/>
    </row>
    <row r="985" spans="1:2" ht="13" x14ac:dyDescent="0.15">
      <c r="A985" s="27"/>
      <c r="B985" s="28"/>
    </row>
    <row r="986" spans="1:2" ht="13" x14ac:dyDescent="0.15">
      <c r="A986" s="27"/>
      <c r="B986" s="28"/>
    </row>
    <row r="987" spans="1:2" ht="13" x14ac:dyDescent="0.15">
      <c r="A987" s="27"/>
      <c r="B987" s="28"/>
    </row>
    <row r="988" spans="1:2" ht="13" x14ac:dyDescent="0.15">
      <c r="A988" s="27"/>
      <c r="B988" s="28"/>
    </row>
    <row r="989" spans="1:2" ht="13" x14ac:dyDescent="0.15">
      <c r="A989" s="27"/>
      <c r="B989" s="28"/>
    </row>
    <row r="990" spans="1:2" ht="13" x14ac:dyDescent="0.15">
      <c r="A990" s="27"/>
      <c r="B990" s="28"/>
    </row>
    <row r="991" spans="1:2" ht="13" x14ac:dyDescent="0.15">
      <c r="A991" s="27"/>
      <c r="B991" s="28"/>
    </row>
    <row r="992" spans="1:2" ht="13" x14ac:dyDescent="0.15">
      <c r="A992" s="27"/>
      <c r="B992" s="28"/>
    </row>
    <row r="993" spans="1:2" ht="13" x14ac:dyDescent="0.15">
      <c r="A993" s="27"/>
      <c r="B993" s="28"/>
    </row>
    <row r="994" spans="1:2" ht="13" x14ac:dyDescent="0.15">
      <c r="A994" s="27"/>
      <c r="B994" s="28"/>
    </row>
    <row r="995" spans="1:2" ht="13" x14ac:dyDescent="0.15">
      <c r="A995" s="27"/>
      <c r="B995" s="28"/>
    </row>
    <row r="996" spans="1:2" ht="13" x14ac:dyDescent="0.15">
      <c r="A996" s="27"/>
      <c r="B996" s="28"/>
    </row>
    <row r="997" spans="1:2" ht="13" x14ac:dyDescent="0.15">
      <c r="A997" s="27"/>
      <c r="B997" s="28"/>
    </row>
    <row r="998" spans="1:2" ht="13" x14ac:dyDescent="0.15">
      <c r="A998" s="27"/>
      <c r="B998" s="28"/>
    </row>
    <row r="999" spans="1:2" ht="13" x14ac:dyDescent="0.15">
      <c r="A999" s="27"/>
      <c r="B999" s="28"/>
    </row>
    <row r="1000" spans="1:2" ht="13" x14ac:dyDescent="0.15">
      <c r="A1000" s="27"/>
      <c r="B1000" s="28"/>
    </row>
    <row r="1001" spans="1:2" ht="13" x14ac:dyDescent="0.15">
      <c r="A1001" s="27"/>
      <c r="B1001" s="28"/>
    </row>
    <row r="1002" spans="1:2" ht="13" x14ac:dyDescent="0.15">
      <c r="A1002" s="27"/>
      <c r="B1002" s="28"/>
    </row>
    <row r="1003" spans="1:2" ht="13" x14ac:dyDescent="0.15">
      <c r="A1003" s="27"/>
      <c r="B1003" s="28"/>
    </row>
    <row r="1004" spans="1:2" ht="13" x14ac:dyDescent="0.15">
      <c r="A1004" s="27"/>
      <c r="B1004" s="28"/>
    </row>
    <row r="1005" spans="1:2" ht="13" x14ac:dyDescent="0.15">
      <c r="A1005" s="27"/>
      <c r="B1005" s="28"/>
    </row>
    <row r="1006" spans="1:2" ht="13" x14ac:dyDescent="0.15">
      <c r="A1006" s="29"/>
      <c r="B1006" s="30"/>
    </row>
  </sheetData>
  <autoFilter ref="A2:G594" xr:uid="{00000000-0009-0000-0000-000002000000}">
    <sortState xmlns:xlrd2="http://schemas.microsoft.com/office/spreadsheetml/2017/richdata2" ref="A2:G594">
      <sortCondition ref="B2:B594"/>
      <sortCondition ref="A2:A594"/>
    </sortState>
  </autoFilter>
  <conditionalFormatting sqref="C1:E1008">
    <cfRule type="cellIs" dxfId="83" priority="1" operator="equal">
      <formula>1</formula>
    </cfRule>
  </conditionalFormatting>
  <conditionalFormatting sqref="C1:E1008">
    <cfRule type="cellIs" dxfId="82" priority="2" operator="equal">
      <formula>1.5</formula>
    </cfRule>
  </conditionalFormatting>
  <conditionalFormatting sqref="C1:E1008">
    <cfRule type="cellIs" dxfId="81" priority="3" operator="equal">
      <formula>2</formula>
    </cfRule>
  </conditionalFormatting>
  <conditionalFormatting sqref="C1:E1008">
    <cfRule type="cellIs" dxfId="80" priority="4" operator="equal">
      <formula>2.5</formula>
    </cfRule>
  </conditionalFormatting>
  <conditionalFormatting sqref="C1:E1008">
    <cfRule type="cellIs" dxfId="79" priority="5" operator="equal">
      <formula>3</formula>
    </cfRule>
  </conditionalFormatting>
  <conditionalFormatting sqref="C1:E1008">
    <cfRule type="cellIs" dxfId="78" priority="6" operator="equal">
      <formula>3.5</formula>
    </cfRule>
  </conditionalFormatting>
  <conditionalFormatting sqref="C1:E1008">
    <cfRule type="cellIs" dxfId="77" priority="7" operator="equal">
      <formula>4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O59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2.6640625" defaultRowHeight="15.75" customHeight="1" x14ac:dyDescent="0.15"/>
  <cols>
    <col min="1" max="1" width="32" customWidth="1"/>
    <col min="2" max="2" width="17.83203125" customWidth="1"/>
    <col min="9" max="9" width="15.83203125" customWidth="1"/>
    <col min="11" max="11" width="15.83203125" customWidth="1"/>
    <col min="13" max="13" width="15.83203125" customWidth="1"/>
  </cols>
  <sheetData>
    <row r="1" spans="1:15" ht="15.75" customHeight="1" x14ac:dyDescent="0.15">
      <c r="A1" s="44" t="s">
        <v>75</v>
      </c>
      <c r="B1" s="72" t="s">
        <v>1</v>
      </c>
      <c r="C1" s="3" t="s">
        <v>2</v>
      </c>
      <c r="D1" s="45" t="s">
        <v>59</v>
      </c>
      <c r="E1" s="4"/>
      <c r="F1" s="4"/>
    </row>
    <row r="2" spans="1:15" ht="15.75" customHeight="1" x14ac:dyDescent="0.15">
      <c r="A2" s="73" t="s">
        <v>3</v>
      </c>
      <c r="B2" s="74" t="s">
        <v>4</v>
      </c>
      <c r="C2" s="4" t="s">
        <v>60</v>
      </c>
      <c r="D2" s="4" t="s">
        <v>61</v>
      </c>
      <c r="E2" s="4" t="s">
        <v>62</v>
      </c>
      <c r="F2" s="4"/>
    </row>
    <row r="3" spans="1:15" ht="15.75" customHeight="1" x14ac:dyDescent="0.15">
      <c r="A3" s="9"/>
      <c r="B3" s="31" t="s">
        <v>7</v>
      </c>
      <c r="C3" s="11">
        <v>1</v>
      </c>
      <c r="D3" s="11">
        <v>2.5</v>
      </c>
      <c r="E3" s="11">
        <v>2.5</v>
      </c>
    </row>
    <row r="4" spans="1:15" ht="15.75" customHeight="1" x14ac:dyDescent="0.15">
      <c r="A4" s="9"/>
      <c r="B4" s="10" t="s">
        <v>7</v>
      </c>
      <c r="C4" s="11">
        <v>2</v>
      </c>
      <c r="D4" s="11">
        <v>3</v>
      </c>
      <c r="E4" s="11">
        <v>3</v>
      </c>
    </row>
    <row r="5" spans="1:15" ht="15.75" customHeight="1" x14ac:dyDescent="0.15">
      <c r="A5" s="12"/>
      <c r="B5" s="10" t="s">
        <v>7</v>
      </c>
      <c r="C5" s="11">
        <v>2.5</v>
      </c>
      <c r="D5" s="11">
        <v>4</v>
      </c>
      <c r="E5" s="11">
        <v>3.5</v>
      </c>
      <c r="H5" s="31"/>
      <c r="I5" s="46" t="s">
        <v>60</v>
      </c>
      <c r="J5" s="47"/>
      <c r="K5" s="48" t="s">
        <v>61</v>
      </c>
      <c r="L5" s="49"/>
      <c r="M5" s="50" t="s">
        <v>62</v>
      </c>
      <c r="N5" s="51"/>
      <c r="O5" s="52"/>
    </row>
    <row r="6" spans="1:15" ht="15.75" customHeight="1" x14ac:dyDescent="0.15">
      <c r="A6" s="12"/>
      <c r="B6" s="10" t="s">
        <v>7</v>
      </c>
      <c r="C6" s="11">
        <v>2</v>
      </c>
      <c r="D6" s="11">
        <v>3.5</v>
      </c>
      <c r="E6" s="11">
        <v>3.5</v>
      </c>
      <c r="H6" s="52"/>
      <c r="I6" s="53" t="s">
        <v>63</v>
      </c>
      <c r="J6" s="53" t="s">
        <v>64</v>
      </c>
      <c r="K6" s="53" t="s">
        <v>63</v>
      </c>
      <c r="L6" s="53" t="s">
        <v>64</v>
      </c>
      <c r="M6" s="53" t="s">
        <v>63</v>
      </c>
      <c r="N6" s="53" t="s">
        <v>64</v>
      </c>
      <c r="O6" s="53" t="s">
        <v>65</v>
      </c>
    </row>
    <row r="7" spans="1:15" ht="15.75" customHeight="1" x14ac:dyDescent="0.15">
      <c r="A7" s="12"/>
      <c r="B7" s="10" t="s">
        <v>7</v>
      </c>
      <c r="C7" s="11">
        <v>2.5</v>
      </c>
      <c r="D7" s="11">
        <v>3.5</v>
      </c>
      <c r="E7" s="11">
        <v>3</v>
      </c>
      <c r="H7" s="53" t="s">
        <v>66</v>
      </c>
      <c r="I7" s="54">
        <f>COUNTIF(C:C,"1")+COUNTIF(C:C,"1.5")</f>
        <v>63</v>
      </c>
      <c r="J7" s="55">
        <f>I7/I12</f>
        <v>0.10824742268041238</v>
      </c>
      <c r="K7" s="54">
        <f>COUNTIF(D:D,"1")+COUNTIF(D:D,"1.5")</f>
        <v>14</v>
      </c>
      <c r="L7" s="55">
        <f>K7/K12</f>
        <v>2.4013722126929673E-2</v>
      </c>
      <c r="M7" s="54">
        <f>COUNTIF(E:E,"1")+COUNTIF(E:E,"1.5")</f>
        <v>17</v>
      </c>
      <c r="N7" s="56">
        <f>M7/M12</f>
        <v>2.9209621993127148E-2</v>
      </c>
      <c r="O7" s="56" t="e">
        <f ca="1">MINUS(N7,L7)</f>
        <v>#NAME?</v>
      </c>
    </row>
    <row r="8" spans="1:15" ht="15.75" customHeight="1" x14ac:dyDescent="0.15">
      <c r="A8" s="13"/>
      <c r="B8" s="14" t="s">
        <v>7</v>
      </c>
      <c r="C8" s="11">
        <v>2</v>
      </c>
      <c r="D8" s="11">
        <v>2.5</v>
      </c>
      <c r="E8" s="11">
        <v>3</v>
      </c>
      <c r="H8" s="53"/>
      <c r="I8" s="54"/>
      <c r="J8" s="55"/>
      <c r="K8" s="54"/>
      <c r="L8" s="55"/>
      <c r="M8" s="54"/>
      <c r="N8" s="56"/>
      <c r="O8" s="57"/>
    </row>
    <row r="9" spans="1:15" ht="15.75" customHeight="1" x14ac:dyDescent="0.15">
      <c r="A9" s="12"/>
      <c r="B9" s="10" t="s">
        <v>7</v>
      </c>
      <c r="C9" s="11">
        <v>1</v>
      </c>
      <c r="D9" s="11">
        <v>1</v>
      </c>
      <c r="E9" s="11">
        <v>2.5</v>
      </c>
      <c r="H9" s="53" t="s">
        <v>67</v>
      </c>
      <c r="I9" s="58">
        <f>COUNTIF(C:C,"2")+COUNTIF(C:C,"2.5")</f>
        <v>485</v>
      </c>
      <c r="J9" s="59">
        <f>I9/I12</f>
        <v>0.83333333333333337</v>
      </c>
      <c r="K9" s="54">
        <f>COUNTIF(D:D,"2")+COUNTIF(D:D,"2.5")</f>
        <v>286</v>
      </c>
      <c r="L9" s="55">
        <f>K9/K12</f>
        <v>0.49056603773584906</v>
      </c>
      <c r="M9" s="54">
        <f>COUNTIF(E:E,"2")+COUNTIF(E:E,"2.5")</f>
        <v>352</v>
      </c>
      <c r="N9" s="56">
        <f>M9/M12</f>
        <v>0.60481099656357384</v>
      </c>
      <c r="O9" s="56" t="e">
        <f t="shared" ref="O9:O11" ca="1" si="0">MINUS(N9,L9)</f>
        <v>#NAME?</v>
      </c>
    </row>
    <row r="10" spans="1:15" ht="15.75" customHeight="1" x14ac:dyDescent="0.15">
      <c r="A10" s="12"/>
      <c r="B10" s="10" t="s">
        <v>7</v>
      </c>
      <c r="C10" s="11">
        <v>2</v>
      </c>
      <c r="D10" s="11">
        <v>4</v>
      </c>
      <c r="E10" s="11">
        <v>2.5</v>
      </c>
      <c r="H10" s="53" t="s">
        <v>68</v>
      </c>
      <c r="I10" s="58">
        <f>COUNTIF(C:C,"3")+COUNTIF(C:C,"3.5")</f>
        <v>34</v>
      </c>
      <c r="J10" s="59">
        <f>I10/I12</f>
        <v>5.8419243986254296E-2</v>
      </c>
      <c r="K10" s="54">
        <f>COUNTIF(D:D,"3")+COUNTIF(D:D,"3.5")</f>
        <v>172</v>
      </c>
      <c r="L10" s="55">
        <f>K10/K12</f>
        <v>0.29502572898799312</v>
      </c>
      <c r="M10" s="54">
        <f>COUNTIF(E:E,"3")+COUNTIF(E:E,"3.5")</f>
        <v>196</v>
      </c>
      <c r="N10" s="56">
        <f>M10/M12</f>
        <v>0.33676975945017185</v>
      </c>
      <c r="O10" s="56" t="e">
        <f t="shared" ca="1" si="0"/>
        <v>#NAME?</v>
      </c>
    </row>
    <row r="11" spans="1:15" ht="15.75" customHeight="1" x14ac:dyDescent="0.15">
      <c r="A11" s="12"/>
      <c r="B11" s="10" t="s">
        <v>7</v>
      </c>
      <c r="C11" s="11">
        <v>2</v>
      </c>
      <c r="D11" s="11">
        <v>4</v>
      </c>
      <c r="E11" s="11">
        <v>2.5</v>
      </c>
      <c r="H11" s="53" t="s">
        <v>69</v>
      </c>
      <c r="I11" s="54">
        <f>COUNTIF(C:C,"4")</f>
        <v>0</v>
      </c>
      <c r="J11" s="55">
        <f>I11/I12</f>
        <v>0</v>
      </c>
      <c r="K11" s="54">
        <f>COUNTIF(D:D,"4")</f>
        <v>111</v>
      </c>
      <c r="L11" s="55">
        <f>K11/K12</f>
        <v>0.19039451114922812</v>
      </c>
      <c r="M11" s="54">
        <f>COUNTIF(E:E,"4")</f>
        <v>17</v>
      </c>
      <c r="N11" s="56">
        <f>M11/M12</f>
        <v>2.9209621993127148E-2</v>
      </c>
      <c r="O11" s="56" t="e">
        <f t="shared" ca="1" si="0"/>
        <v>#NAME?</v>
      </c>
    </row>
    <row r="12" spans="1:15" ht="15.75" customHeight="1" x14ac:dyDescent="0.15">
      <c r="A12" s="12"/>
      <c r="B12" s="10" t="s">
        <v>7</v>
      </c>
      <c r="C12" s="11">
        <v>1</v>
      </c>
      <c r="D12" s="11">
        <v>2.5</v>
      </c>
      <c r="E12" s="11">
        <v>2</v>
      </c>
      <c r="H12" s="31" t="s">
        <v>70</v>
      </c>
      <c r="I12" s="37">
        <f t="shared" ref="I12:N12" si="1">SUM(I7:I11)</f>
        <v>582</v>
      </c>
      <c r="J12" s="38">
        <f t="shared" si="1"/>
        <v>1</v>
      </c>
      <c r="K12" s="60">
        <f t="shared" si="1"/>
        <v>583</v>
      </c>
      <c r="L12" s="38">
        <f t="shared" si="1"/>
        <v>0.99999999999999989</v>
      </c>
      <c r="M12" s="60">
        <f t="shared" si="1"/>
        <v>582</v>
      </c>
      <c r="N12" s="61">
        <f t="shared" si="1"/>
        <v>1</v>
      </c>
      <c r="O12" s="31"/>
    </row>
    <row r="13" spans="1:15" ht="15.75" customHeight="1" x14ac:dyDescent="0.15">
      <c r="A13" s="12"/>
      <c r="B13" s="10" t="s">
        <v>7</v>
      </c>
      <c r="C13" s="11">
        <v>2.5</v>
      </c>
      <c r="D13" s="11">
        <v>4</v>
      </c>
      <c r="E13" s="11">
        <v>4</v>
      </c>
    </row>
    <row r="14" spans="1:15" ht="15.75" customHeight="1" x14ac:dyDescent="0.15">
      <c r="A14" s="12"/>
      <c r="B14" s="10" t="s">
        <v>7</v>
      </c>
      <c r="C14" s="11">
        <v>1</v>
      </c>
      <c r="D14" s="11">
        <v>2.5</v>
      </c>
      <c r="E14" s="11">
        <v>2.5</v>
      </c>
    </row>
    <row r="15" spans="1:15" ht="15.75" customHeight="1" x14ac:dyDescent="0.15">
      <c r="A15" s="12"/>
      <c r="B15" s="10" t="s">
        <v>7</v>
      </c>
      <c r="C15" s="11">
        <v>1</v>
      </c>
      <c r="D15" s="11">
        <v>2.5</v>
      </c>
      <c r="E15" s="11">
        <v>2.5</v>
      </c>
    </row>
    <row r="16" spans="1:15" ht="15.75" customHeight="1" x14ac:dyDescent="0.15">
      <c r="A16" s="12"/>
      <c r="B16" s="10" t="s">
        <v>7</v>
      </c>
      <c r="C16" s="11">
        <v>2</v>
      </c>
      <c r="D16" s="11">
        <v>4</v>
      </c>
      <c r="E16" s="11">
        <v>3.5</v>
      </c>
    </row>
    <row r="17" spans="1:5" ht="15.75" customHeight="1" x14ac:dyDescent="0.15">
      <c r="A17" s="12"/>
      <c r="B17" s="10" t="s">
        <v>7</v>
      </c>
      <c r="C17" s="11">
        <v>2</v>
      </c>
      <c r="D17" s="11">
        <v>3.5</v>
      </c>
      <c r="E17" s="11">
        <v>3.5</v>
      </c>
    </row>
    <row r="18" spans="1:5" ht="15.75" customHeight="1" x14ac:dyDescent="0.15">
      <c r="A18" s="9"/>
      <c r="B18" s="10" t="s">
        <v>7</v>
      </c>
      <c r="C18" s="11">
        <v>2</v>
      </c>
      <c r="D18" s="11">
        <v>1</v>
      </c>
      <c r="E18" s="11">
        <v>2</v>
      </c>
    </row>
    <row r="19" spans="1:5" ht="15.75" customHeight="1" x14ac:dyDescent="0.15">
      <c r="A19" s="12"/>
      <c r="B19" s="10" t="s">
        <v>7</v>
      </c>
      <c r="C19" s="11">
        <v>2</v>
      </c>
      <c r="D19" s="11">
        <v>4</v>
      </c>
      <c r="E19" s="11">
        <v>3</v>
      </c>
    </row>
    <row r="20" spans="1:5" ht="15.75" customHeight="1" x14ac:dyDescent="0.15">
      <c r="A20" s="12"/>
      <c r="B20" s="10" t="s">
        <v>7</v>
      </c>
      <c r="C20" s="11">
        <v>2</v>
      </c>
      <c r="D20" s="11">
        <v>4</v>
      </c>
      <c r="E20" s="11">
        <v>3.5</v>
      </c>
    </row>
    <row r="21" spans="1:5" ht="15.75" customHeight="1" x14ac:dyDescent="0.15">
      <c r="A21" s="12"/>
      <c r="B21" s="10" t="s">
        <v>7</v>
      </c>
      <c r="C21" s="11">
        <v>2</v>
      </c>
      <c r="D21" s="11">
        <v>4</v>
      </c>
      <c r="E21" s="11">
        <v>3.5</v>
      </c>
    </row>
    <row r="22" spans="1:5" ht="15.75" customHeight="1" x14ac:dyDescent="0.15">
      <c r="A22" s="9"/>
      <c r="B22" s="10" t="s">
        <v>7</v>
      </c>
      <c r="C22" s="11">
        <v>1</v>
      </c>
      <c r="D22" s="11">
        <v>1</v>
      </c>
      <c r="E22" s="11">
        <v>1</v>
      </c>
    </row>
    <row r="23" spans="1:5" ht="15.75" customHeight="1" x14ac:dyDescent="0.15">
      <c r="A23" s="12"/>
      <c r="B23" s="10" t="s">
        <v>7</v>
      </c>
      <c r="C23" s="11">
        <v>2</v>
      </c>
      <c r="D23" s="11">
        <v>3.5</v>
      </c>
      <c r="E23" s="11">
        <v>2.5</v>
      </c>
    </row>
    <row r="24" spans="1:5" ht="15.75" customHeight="1" x14ac:dyDescent="0.15">
      <c r="A24" s="12"/>
      <c r="B24" s="10" t="s">
        <v>7</v>
      </c>
      <c r="C24" s="11">
        <v>1</v>
      </c>
      <c r="D24" s="11">
        <v>2.5</v>
      </c>
      <c r="E24" s="11">
        <v>2.5</v>
      </c>
    </row>
    <row r="25" spans="1:5" ht="15.75" customHeight="1" x14ac:dyDescent="0.15">
      <c r="A25" s="12"/>
      <c r="B25" s="10" t="s">
        <v>7</v>
      </c>
      <c r="C25" s="11">
        <v>2.5</v>
      </c>
      <c r="D25" s="11">
        <v>4</v>
      </c>
      <c r="E25" s="11">
        <v>3.5</v>
      </c>
    </row>
    <row r="26" spans="1:5" ht="15.75" customHeight="1" x14ac:dyDescent="0.15">
      <c r="A26" s="9"/>
      <c r="B26" s="10" t="s">
        <v>7</v>
      </c>
      <c r="C26" s="11">
        <v>2</v>
      </c>
      <c r="D26" s="11">
        <v>4</v>
      </c>
      <c r="E26" s="11">
        <v>3</v>
      </c>
    </row>
    <row r="27" spans="1:5" ht="15.75" customHeight="1" x14ac:dyDescent="0.15">
      <c r="A27" s="9"/>
      <c r="B27" s="10" t="s">
        <v>8</v>
      </c>
      <c r="C27" s="11">
        <v>1</v>
      </c>
      <c r="D27" s="11">
        <v>2.5</v>
      </c>
      <c r="E27" s="11">
        <v>1</v>
      </c>
    </row>
    <row r="28" spans="1:5" ht="15.75" customHeight="1" x14ac:dyDescent="0.15">
      <c r="A28" s="12"/>
      <c r="B28" s="10" t="s">
        <v>8</v>
      </c>
      <c r="C28" s="11" t="s">
        <v>9</v>
      </c>
      <c r="D28" s="11" t="s">
        <v>9</v>
      </c>
      <c r="E28" s="11" t="s">
        <v>9</v>
      </c>
    </row>
    <row r="29" spans="1:5" ht="15.75" customHeight="1" x14ac:dyDescent="0.15">
      <c r="A29" s="12"/>
      <c r="B29" s="10" t="s">
        <v>8</v>
      </c>
      <c r="C29" s="11">
        <v>2</v>
      </c>
      <c r="D29" s="11">
        <v>2.5</v>
      </c>
      <c r="E29" s="11">
        <v>2.5</v>
      </c>
    </row>
    <row r="30" spans="1:5" ht="15.75" customHeight="1" x14ac:dyDescent="0.15">
      <c r="A30" s="12"/>
      <c r="B30" s="10" t="s">
        <v>8</v>
      </c>
      <c r="C30" s="11">
        <v>2.5</v>
      </c>
      <c r="D30" s="11">
        <v>3</v>
      </c>
      <c r="E30" s="11">
        <v>3</v>
      </c>
    </row>
    <row r="31" spans="1:5" ht="15.75" customHeight="1" x14ac:dyDescent="0.15">
      <c r="A31" s="12"/>
      <c r="B31" s="10" t="s">
        <v>8</v>
      </c>
      <c r="C31" s="11">
        <v>1</v>
      </c>
      <c r="D31" s="11">
        <v>2.5</v>
      </c>
      <c r="E31" s="11">
        <v>2.5</v>
      </c>
    </row>
    <row r="32" spans="1:5" ht="15.75" customHeight="1" x14ac:dyDescent="0.15">
      <c r="A32" s="12"/>
      <c r="B32" s="10" t="s">
        <v>8</v>
      </c>
      <c r="C32" s="11">
        <v>2</v>
      </c>
      <c r="D32" s="11">
        <v>4</v>
      </c>
      <c r="E32" s="11">
        <v>3</v>
      </c>
    </row>
    <row r="33" spans="1:5" ht="15.75" customHeight="1" x14ac:dyDescent="0.15">
      <c r="A33" s="12"/>
      <c r="B33" s="10" t="s">
        <v>8</v>
      </c>
      <c r="C33" s="11">
        <v>2.5</v>
      </c>
      <c r="D33" s="11">
        <v>4</v>
      </c>
      <c r="E33" s="11">
        <v>3.5</v>
      </c>
    </row>
    <row r="34" spans="1:5" ht="15.75" customHeight="1" x14ac:dyDescent="0.15">
      <c r="A34" s="15"/>
      <c r="B34" s="10" t="s">
        <v>8</v>
      </c>
      <c r="C34" s="11">
        <v>2.5</v>
      </c>
      <c r="D34" s="11">
        <v>4</v>
      </c>
      <c r="E34" s="11">
        <v>3.5</v>
      </c>
    </row>
    <row r="35" spans="1:5" ht="15.75" customHeight="1" x14ac:dyDescent="0.15">
      <c r="A35" s="12"/>
      <c r="B35" s="10" t="s">
        <v>8</v>
      </c>
      <c r="C35" s="11">
        <v>2</v>
      </c>
      <c r="D35" s="11">
        <v>4</v>
      </c>
      <c r="E35" s="11">
        <v>3.5</v>
      </c>
    </row>
    <row r="36" spans="1:5" ht="15.75" customHeight="1" x14ac:dyDescent="0.15">
      <c r="A36" s="12"/>
      <c r="B36" s="10" t="s">
        <v>8</v>
      </c>
      <c r="C36" s="11">
        <v>1</v>
      </c>
      <c r="D36" s="11">
        <v>2.5</v>
      </c>
      <c r="E36" s="11">
        <v>3</v>
      </c>
    </row>
    <row r="37" spans="1:5" ht="15.75" customHeight="1" x14ac:dyDescent="0.15">
      <c r="A37" s="12"/>
      <c r="B37" s="10" t="s">
        <v>8</v>
      </c>
      <c r="C37" s="11">
        <v>2</v>
      </c>
      <c r="D37" s="11">
        <v>4</v>
      </c>
      <c r="E37" s="11">
        <v>3.5</v>
      </c>
    </row>
    <row r="38" spans="1:5" ht="15.75" customHeight="1" x14ac:dyDescent="0.15">
      <c r="A38" s="12"/>
      <c r="B38" s="10" t="s">
        <v>8</v>
      </c>
      <c r="C38" s="11">
        <v>2</v>
      </c>
      <c r="D38" s="11">
        <v>3.5</v>
      </c>
      <c r="E38" s="11">
        <v>2.5</v>
      </c>
    </row>
    <row r="39" spans="1:5" ht="15.75" customHeight="1" x14ac:dyDescent="0.15">
      <c r="A39" s="12"/>
      <c r="B39" s="10" t="s">
        <v>8</v>
      </c>
      <c r="C39" s="11">
        <v>1</v>
      </c>
      <c r="D39" s="11">
        <v>3.5</v>
      </c>
      <c r="E39" s="11">
        <v>3.5</v>
      </c>
    </row>
    <row r="40" spans="1:5" ht="15.75" customHeight="1" x14ac:dyDescent="0.15">
      <c r="A40" s="15"/>
      <c r="B40" s="10" t="s">
        <v>8</v>
      </c>
      <c r="C40" s="11">
        <v>2</v>
      </c>
      <c r="D40" s="11">
        <v>4</v>
      </c>
      <c r="E40" s="11">
        <v>3.5</v>
      </c>
    </row>
    <row r="41" spans="1:5" ht="15.75" customHeight="1" x14ac:dyDescent="0.15">
      <c r="A41" s="15"/>
      <c r="B41" s="10" t="s">
        <v>8</v>
      </c>
      <c r="C41" s="11">
        <v>3</v>
      </c>
      <c r="D41" s="11">
        <v>4</v>
      </c>
      <c r="E41" s="11">
        <v>4</v>
      </c>
    </row>
    <row r="42" spans="1:5" ht="15.75" customHeight="1" x14ac:dyDescent="0.15">
      <c r="A42" s="12"/>
      <c r="B42" s="10" t="s">
        <v>8</v>
      </c>
      <c r="C42" s="11">
        <v>2</v>
      </c>
      <c r="D42" s="11">
        <v>3</v>
      </c>
      <c r="E42" s="11">
        <v>2.5</v>
      </c>
    </row>
    <row r="43" spans="1:5" ht="15.75" customHeight="1" x14ac:dyDescent="0.15">
      <c r="A43" s="12"/>
      <c r="B43" s="10" t="s">
        <v>8</v>
      </c>
      <c r="C43" s="11">
        <v>2</v>
      </c>
      <c r="D43" s="11">
        <v>4</v>
      </c>
      <c r="E43" s="11">
        <v>3.5</v>
      </c>
    </row>
    <row r="44" spans="1:5" ht="15.75" customHeight="1" x14ac:dyDescent="0.15">
      <c r="A44" s="12"/>
      <c r="B44" s="10" t="s">
        <v>8</v>
      </c>
      <c r="C44" s="11">
        <v>2.5</v>
      </c>
      <c r="D44" s="11">
        <v>4</v>
      </c>
      <c r="E44" s="11">
        <v>3.5</v>
      </c>
    </row>
    <row r="45" spans="1:5" ht="15.75" customHeight="1" x14ac:dyDescent="0.15">
      <c r="A45" s="12"/>
      <c r="B45" s="10" t="s">
        <v>8</v>
      </c>
      <c r="C45" s="11">
        <v>2</v>
      </c>
      <c r="D45" s="11">
        <v>3.5</v>
      </c>
      <c r="E45" s="11">
        <v>2.5</v>
      </c>
    </row>
    <row r="46" spans="1:5" ht="15.75" customHeight="1" x14ac:dyDescent="0.15">
      <c r="A46" s="9"/>
      <c r="B46" s="10" t="s">
        <v>8</v>
      </c>
      <c r="C46" s="11">
        <v>2</v>
      </c>
      <c r="D46" s="11">
        <v>2</v>
      </c>
      <c r="E46" s="11">
        <v>2.5</v>
      </c>
    </row>
    <row r="47" spans="1:5" ht="15.75" customHeight="1" x14ac:dyDescent="0.15">
      <c r="A47" s="12"/>
      <c r="B47" s="10" t="s">
        <v>8</v>
      </c>
      <c r="C47" s="11">
        <v>1</v>
      </c>
      <c r="D47" s="11">
        <v>2.5</v>
      </c>
      <c r="E47" s="11">
        <v>2.5</v>
      </c>
    </row>
    <row r="48" spans="1:5" ht="15.75" customHeight="1" x14ac:dyDescent="0.15">
      <c r="A48" s="9"/>
      <c r="B48" s="10" t="s">
        <v>8</v>
      </c>
      <c r="C48" s="11">
        <v>2</v>
      </c>
      <c r="D48" s="11">
        <v>2.5</v>
      </c>
      <c r="E48" s="11">
        <v>2.5</v>
      </c>
    </row>
    <row r="49" spans="1:5" ht="15.75" customHeight="1" x14ac:dyDescent="0.15">
      <c r="A49" s="12"/>
      <c r="B49" s="10" t="s">
        <v>8</v>
      </c>
      <c r="C49" s="11">
        <v>2</v>
      </c>
      <c r="D49" s="11">
        <v>2.5</v>
      </c>
      <c r="E49" s="11">
        <v>2.5</v>
      </c>
    </row>
    <row r="50" spans="1:5" ht="15.75" customHeight="1" x14ac:dyDescent="0.15">
      <c r="A50" s="9"/>
      <c r="B50" s="10" t="s">
        <v>8</v>
      </c>
      <c r="C50" s="11">
        <v>2</v>
      </c>
      <c r="D50" s="11">
        <v>4</v>
      </c>
      <c r="E50" s="11">
        <v>3</v>
      </c>
    </row>
    <row r="51" spans="1:5" ht="15.75" customHeight="1" x14ac:dyDescent="0.15">
      <c r="A51" s="12"/>
      <c r="B51" s="10" t="s">
        <v>8</v>
      </c>
      <c r="C51" s="11">
        <v>1</v>
      </c>
      <c r="D51" s="11">
        <v>1</v>
      </c>
      <c r="E51" s="11">
        <v>1</v>
      </c>
    </row>
    <row r="52" spans="1:5" ht="15.75" customHeight="1" x14ac:dyDescent="0.15">
      <c r="A52" s="12"/>
      <c r="B52" s="10" t="s">
        <v>10</v>
      </c>
      <c r="C52" s="11">
        <v>2</v>
      </c>
      <c r="D52" s="11">
        <v>4</v>
      </c>
      <c r="E52" s="11">
        <v>3.5</v>
      </c>
    </row>
    <row r="53" spans="1:5" ht="15.75" customHeight="1" x14ac:dyDescent="0.15">
      <c r="A53" s="12"/>
      <c r="B53" s="10" t="s">
        <v>10</v>
      </c>
      <c r="C53" s="11">
        <v>2</v>
      </c>
      <c r="D53" s="11">
        <v>2.5</v>
      </c>
      <c r="E53" s="11">
        <v>2.5</v>
      </c>
    </row>
    <row r="54" spans="1:5" ht="15.75" customHeight="1" x14ac:dyDescent="0.15">
      <c r="A54" s="12"/>
      <c r="B54" s="10" t="s">
        <v>10</v>
      </c>
      <c r="C54" s="11">
        <v>2</v>
      </c>
      <c r="D54" s="11">
        <v>2.5</v>
      </c>
      <c r="E54" s="11">
        <v>3.5</v>
      </c>
    </row>
    <row r="55" spans="1:5" ht="13" x14ac:dyDescent="0.15">
      <c r="A55" s="12"/>
      <c r="B55" s="10" t="s">
        <v>10</v>
      </c>
      <c r="C55" s="11">
        <v>2</v>
      </c>
      <c r="D55" s="11">
        <v>3.5</v>
      </c>
      <c r="E55" s="11">
        <v>2.5</v>
      </c>
    </row>
    <row r="56" spans="1:5" ht="13" x14ac:dyDescent="0.15">
      <c r="A56" s="12"/>
      <c r="B56" s="10" t="s">
        <v>10</v>
      </c>
      <c r="C56" s="11">
        <v>1</v>
      </c>
      <c r="D56" s="11">
        <v>2.5</v>
      </c>
      <c r="E56" s="11">
        <v>1</v>
      </c>
    </row>
    <row r="57" spans="1:5" ht="13" x14ac:dyDescent="0.15">
      <c r="A57" s="12"/>
      <c r="B57" s="10" t="s">
        <v>10</v>
      </c>
      <c r="C57" s="11">
        <v>2.5</v>
      </c>
      <c r="D57" s="11">
        <v>4</v>
      </c>
      <c r="E57" s="11">
        <v>3.5</v>
      </c>
    </row>
    <row r="58" spans="1:5" ht="13" x14ac:dyDescent="0.15">
      <c r="A58" s="12"/>
      <c r="B58" s="10" t="s">
        <v>10</v>
      </c>
      <c r="C58" s="11">
        <v>2</v>
      </c>
      <c r="D58" s="11">
        <v>2.5</v>
      </c>
      <c r="E58" s="11">
        <v>2.5</v>
      </c>
    </row>
    <row r="59" spans="1:5" ht="13" x14ac:dyDescent="0.15">
      <c r="A59" s="12"/>
      <c r="B59" s="10" t="s">
        <v>10</v>
      </c>
      <c r="C59" s="11">
        <v>2</v>
      </c>
      <c r="D59" s="11">
        <v>2.5</v>
      </c>
      <c r="E59" s="11">
        <v>3</v>
      </c>
    </row>
    <row r="60" spans="1:5" ht="13" x14ac:dyDescent="0.15">
      <c r="A60" s="12"/>
      <c r="B60" s="10" t="s">
        <v>10</v>
      </c>
      <c r="C60" s="11">
        <v>2</v>
      </c>
      <c r="D60" s="11">
        <v>2</v>
      </c>
      <c r="E60" s="11">
        <v>2</v>
      </c>
    </row>
    <row r="61" spans="1:5" ht="13" x14ac:dyDescent="0.15">
      <c r="A61" s="12"/>
      <c r="B61" s="10" t="s">
        <v>10</v>
      </c>
      <c r="C61" s="11">
        <v>2</v>
      </c>
      <c r="D61" s="11">
        <v>2.5</v>
      </c>
      <c r="E61" s="11">
        <v>2.5</v>
      </c>
    </row>
    <row r="62" spans="1:5" ht="13" x14ac:dyDescent="0.15">
      <c r="A62" s="15"/>
      <c r="B62" s="10" t="s">
        <v>10</v>
      </c>
      <c r="C62" s="11">
        <v>2</v>
      </c>
      <c r="D62" s="11">
        <v>4</v>
      </c>
      <c r="E62" s="11">
        <v>3</v>
      </c>
    </row>
    <row r="63" spans="1:5" ht="13" x14ac:dyDescent="0.15">
      <c r="A63" s="12"/>
      <c r="B63" s="10" t="s">
        <v>10</v>
      </c>
      <c r="C63" s="11">
        <v>2</v>
      </c>
      <c r="D63" s="11">
        <v>4</v>
      </c>
      <c r="E63" s="11">
        <v>3.5</v>
      </c>
    </row>
    <row r="64" spans="1:5" ht="13" x14ac:dyDescent="0.15">
      <c r="A64" s="12"/>
      <c r="B64" s="10" t="s">
        <v>10</v>
      </c>
      <c r="C64" s="11">
        <v>2</v>
      </c>
      <c r="D64" s="11">
        <v>3.5</v>
      </c>
      <c r="E64" s="11">
        <v>3</v>
      </c>
    </row>
    <row r="65" spans="1:5" ht="13" x14ac:dyDescent="0.15">
      <c r="A65" s="12"/>
      <c r="B65" s="10" t="s">
        <v>10</v>
      </c>
      <c r="C65" s="11">
        <v>2</v>
      </c>
      <c r="D65" s="11">
        <v>4</v>
      </c>
      <c r="E65" s="11">
        <v>3.5</v>
      </c>
    </row>
    <row r="66" spans="1:5" ht="13" x14ac:dyDescent="0.15">
      <c r="A66" s="12"/>
      <c r="B66" s="10" t="s">
        <v>10</v>
      </c>
      <c r="C66" s="11">
        <v>2</v>
      </c>
      <c r="D66" s="11">
        <v>2.5</v>
      </c>
      <c r="E66" s="11">
        <v>2.5</v>
      </c>
    </row>
    <row r="67" spans="1:5" ht="13" x14ac:dyDescent="0.15">
      <c r="A67" s="12"/>
      <c r="B67" s="10" t="s">
        <v>10</v>
      </c>
      <c r="C67" s="11">
        <v>2</v>
      </c>
      <c r="D67" s="11">
        <v>2.5</v>
      </c>
      <c r="E67" s="11">
        <v>2.5</v>
      </c>
    </row>
    <row r="68" spans="1:5" ht="13" x14ac:dyDescent="0.15">
      <c r="A68" s="12"/>
      <c r="B68" s="10" t="s">
        <v>10</v>
      </c>
      <c r="C68" s="11">
        <v>2</v>
      </c>
      <c r="D68" s="11">
        <v>3.5</v>
      </c>
      <c r="E68" s="11">
        <v>2.5</v>
      </c>
    </row>
    <row r="69" spans="1:5" ht="13" x14ac:dyDescent="0.15">
      <c r="A69" s="12"/>
      <c r="B69" s="10" t="s">
        <v>10</v>
      </c>
      <c r="C69" s="11">
        <v>2</v>
      </c>
      <c r="D69" s="11">
        <v>2.5</v>
      </c>
      <c r="E69" s="11">
        <v>2.5</v>
      </c>
    </row>
    <row r="70" spans="1:5" ht="13" x14ac:dyDescent="0.15">
      <c r="A70" s="12"/>
      <c r="B70" s="10" t="s">
        <v>10</v>
      </c>
      <c r="C70" s="11">
        <v>2</v>
      </c>
      <c r="D70" s="11">
        <v>3</v>
      </c>
      <c r="E70" s="11">
        <v>3.5</v>
      </c>
    </row>
    <row r="71" spans="1:5" ht="13" x14ac:dyDescent="0.15">
      <c r="A71" s="12"/>
      <c r="B71" s="10" t="s">
        <v>10</v>
      </c>
      <c r="C71" s="11">
        <v>2</v>
      </c>
      <c r="D71" s="11">
        <v>2.5</v>
      </c>
      <c r="E71" s="11">
        <v>2.5</v>
      </c>
    </row>
    <row r="72" spans="1:5" ht="13" x14ac:dyDescent="0.15">
      <c r="A72" s="12"/>
      <c r="B72" s="10" t="s">
        <v>10</v>
      </c>
      <c r="C72" s="11">
        <v>2</v>
      </c>
      <c r="D72" s="11">
        <v>2.5</v>
      </c>
      <c r="E72" s="11">
        <v>2.5</v>
      </c>
    </row>
    <row r="73" spans="1:5" ht="13" x14ac:dyDescent="0.15">
      <c r="A73" s="12"/>
      <c r="B73" s="10" t="s">
        <v>10</v>
      </c>
      <c r="C73" s="11">
        <v>2</v>
      </c>
      <c r="D73" s="11">
        <v>3.5</v>
      </c>
      <c r="E73" s="11">
        <v>2.5</v>
      </c>
    </row>
    <row r="74" spans="1:5" ht="13" x14ac:dyDescent="0.15">
      <c r="A74" s="12"/>
      <c r="B74" s="10" t="s">
        <v>10</v>
      </c>
      <c r="C74" s="11">
        <v>1</v>
      </c>
      <c r="D74" s="11">
        <v>3.5</v>
      </c>
      <c r="E74" s="11">
        <v>2.5</v>
      </c>
    </row>
    <row r="75" spans="1:5" ht="13" x14ac:dyDescent="0.15">
      <c r="A75" s="12"/>
      <c r="B75" s="10" t="s">
        <v>11</v>
      </c>
      <c r="C75" s="11">
        <v>2</v>
      </c>
      <c r="D75" s="11">
        <v>4</v>
      </c>
      <c r="E75" s="11">
        <v>3.5</v>
      </c>
    </row>
    <row r="76" spans="1:5" ht="13" x14ac:dyDescent="0.15">
      <c r="A76" s="12"/>
      <c r="B76" s="10" t="s">
        <v>11</v>
      </c>
      <c r="C76" s="11">
        <v>2</v>
      </c>
      <c r="D76" s="11">
        <v>4</v>
      </c>
      <c r="E76" s="11">
        <v>3.5</v>
      </c>
    </row>
    <row r="77" spans="1:5" ht="13" x14ac:dyDescent="0.15">
      <c r="A77" s="12"/>
      <c r="B77" s="10" t="s">
        <v>11</v>
      </c>
      <c r="C77" s="11">
        <v>2</v>
      </c>
      <c r="D77" s="11">
        <v>4</v>
      </c>
      <c r="E77" s="11">
        <v>3</v>
      </c>
    </row>
    <row r="78" spans="1:5" ht="13" x14ac:dyDescent="0.15">
      <c r="A78" s="12"/>
      <c r="B78" s="10" t="s">
        <v>11</v>
      </c>
      <c r="C78" s="11">
        <v>2</v>
      </c>
      <c r="D78" s="11">
        <v>3.5</v>
      </c>
      <c r="E78" s="11">
        <v>2.5</v>
      </c>
    </row>
    <row r="79" spans="1:5" ht="13" x14ac:dyDescent="0.15">
      <c r="A79" s="12"/>
      <c r="B79" s="10" t="s">
        <v>11</v>
      </c>
      <c r="C79" s="11">
        <v>2</v>
      </c>
      <c r="D79" s="11">
        <v>3.5</v>
      </c>
      <c r="E79" s="11">
        <v>2.5</v>
      </c>
    </row>
    <row r="80" spans="1:5" ht="13" x14ac:dyDescent="0.15">
      <c r="A80" s="12"/>
      <c r="B80" s="10" t="s">
        <v>11</v>
      </c>
      <c r="C80" s="11">
        <v>2</v>
      </c>
      <c r="D80" s="11">
        <v>4</v>
      </c>
      <c r="E80" s="11">
        <v>2.5</v>
      </c>
    </row>
    <row r="81" spans="1:5" ht="13" x14ac:dyDescent="0.15">
      <c r="A81" s="12"/>
      <c r="B81" s="10" t="s">
        <v>11</v>
      </c>
      <c r="C81" s="11">
        <v>2</v>
      </c>
      <c r="D81" s="11">
        <v>2.5</v>
      </c>
      <c r="E81" s="11">
        <v>2.5</v>
      </c>
    </row>
    <row r="82" spans="1:5" ht="13" x14ac:dyDescent="0.15">
      <c r="A82" s="12"/>
      <c r="B82" s="10" t="s">
        <v>11</v>
      </c>
      <c r="C82" s="11">
        <v>2</v>
      </c>
      <c r="D82" s="11">
        <v>2.5</v>
      </c>
      <c r="E82" s="11">
        <v>2</v>
      </c>
    </row>
    <row r="83" spans="1:5" ht="13" x14ac:dyDescent="0.15">
      <c r="A83" s="12"/>
      <c r="B83" s="10" t="s">
        <v>11</v>
      </c>
      <c r="C83" s="11">
        <v>2</v>
      </c>
      <c r="D83" s="11">
        <v>4</v>
      </c>
      <c r="E83" s="11">
        <v>3.5</v>
      </c>
    </row>
    <row r="84" spans="1:5" ht="13" x14ac:dyDescent="0.15">
      <c r="A84" s="12"/>
      <c r="B84" s="10" t="s">
        <v>11</v>
      </c>
      <c r="C84" s="11">
        <v>2</v>
      </c>
      <c r="D84" s="11">
        <v>2.5</v>
      </c>
      <c r="E84" s="11">
        <v>3.5</v>
      </c>
    </row>
    <row r="85" spans="1:5" ht="13" x14ac:dyDescent="0.15">
      <c r="A85" s="13"/>
      <c r="B85" s="14" t="s">
        <v>11</v>
      </c>
      <c r="C85" s="11">
        <v>3</v>
      </c>
      <c r="D85" s="11">
        <v>4</v>
      </c>
      <c r="E85" s="11">
        <v>4</v>
      </c>
    </row>
    <row r="86" spans="1:5" ht="13" x14ac:dyDescent="0.15">
      <c r="A86" s="12"/>
      <c r="B86" s="10" t="s">
        <v>11</v>
      </c>
      <c r="C86" s="11">
        <v>2</v>
      </c>
      <c r="D86" s="11">
        <v>3.5</v>
      </c>
      <c r="E86" s="11">
        <v>2.5</v>
      </c>
    </row>
    <row r="87" spans="1:5" ht="13" x14ac:dyDescent="0.15">
      <c r="A87" s="12"/>
      <c r="B87" s="10" t="s">
        <v>11</v>
      </c>
      <c r="C87" s="11">
        <v>2</v>
      </c>
      <c r="D87" s="11">
        <v>2.5</v>
      </c>
      <c r="E87" s="11">
        <v>3</v>
      </c>
    </row>
    <row r="88" spans="1:5" ht="13" x14ac:dyDescent="0.15">
      <c r="A88" s="12"/>
      <c r="B88" s="10" t="s">
        <v>11</v>
      </c>
      <c r="C88" s="11">
        <v>2</v>
      </c>
      <c r="D88" s="11">
        <v>2.5</v>
      </c>
      <c r="E88" s="11">
        <v>2.5</v>
      </c>
    </row>
    <row r="89" spans="1:5" ht="13" x14ac:dyDescent="0.15">
      <c r="A89" s="12"/>
      <c r="B89" s="10" t="s">
        <v>11</v>
      </c>
      <c r="C89" s="11">
        <v>1</v>
      </c>
      <c r="D89" s="11">
        <v>3.5</v>
      </c>
      <c r="E89" s="11">
        <v>2.5</v>
      </c>
    </row>
    <row r="90" spans="1:5" ht="13" x14ac:dyDescent="0.15">
      <c r="A90" s="12"/>
      <c r="B90" s="10" t="s">
        <v>11</v>
      </c>
      <c r="C90" s="11">
        <v>2</v>
      </c>
      <c r="D90" s="11">
        <v>3.5</v>
      </c>
      <c r="E90" s="11">
        <v>3.5</v>
      </c>
    </row>
    <row r="91" spans="1:5" ht="13" x14ac:dyDescent="0.15">
      <c r="A91" s="12"/>
      <c r="B91" s="10" t="s">
        <v>11</v>
      </c>
      <c r="C91" s="11">
        <v>1</v>
      </c>
      <c r="D91" s="11">
        <v>2.5</v>
      </c>
      <c r="E91" s="11">
        <v>2.5</v>
      </c>
    </row>
    <row r="92" spans="1:5" ht="13" x14ac:dyDescent="0.15">
      <c r="A92" s="12"/>
      <c r="B92" s="10" t="s">
        <v>11</v>
      </c>
      <c r="C92" s="11">
        <v>2</v>
      </c>
      <c r="D92" s="11">
        <v>3.5</v>
      </c>
      <c r="E92" s="11">
        <v>2.5</v>
      </c>
    </row>
    <row r="93" spans="1:5" ht="13" x14ac:dyDescent="0.15">
      <c r="A93" s="12"/>
      <c r="B93" s="10" t="s">
        <v>11</v>
      </c>
      <c r="C93" s="11">
        <v>2</v>
      </c>
      <c r="D93" s="11">
        <v>4</v>
      </c>
      <c r="E93" s="11">
        <v>3.5</v>
      </c>
    </row>
    <row r="94" spans="1:5" ht="13" x14ac:dyDescent="0.15">
      <c r="A94" s="12"/>
      <c r="B94" s="10" t="s">
        <v>11</v>
      </c>
      <c r="C94" s="11">
        <v>2</v>
      </c>
      <c r="D94" s="11">
        <v>4</v>
      </c>
      <c r="E94" s="11">
        <v>3.5</v>
      </c>
    </row>
    <row r="95" spans="1:5" ht="13" x14ac:dyDescent="0.15">
      <c r="A95" s="12"/>
      <c r="B95" s="10" t="s">
        <v>11</v>
      </c>
      <c r="C95" s="11">
        <v>1</v>
      </c>
      <c r="D95" s="11">
        <v>3.5</v>
      </c>
      <c r="E95" s="11">
        <v>2.5</v>
      </c>
    </row>
    <row r="96" spans="1:5" ht="13" x14ac:dyDescent="0.15">
      <c r="A96" s="12"/>
      <c r="B96" s="10" t="s">
        <v>11</v>
      </c>
      <c r="C96" s="11">
        <v>2</v>
      </c>
      <c r="D96" s="11">
        <v>2.5</v>
      </c>
      <c r="E96" s="11">
        <v>2.5</v>
      </c>
    </row>
    <row r="97" spans="1:5" ht="16" x14ac:dyDescent="0.2">
      <c r="A97" s="15"/>
      <c r="B97" s="10" t="s">
        <v>12</v>
      </c>
      <c r="C97" s="75">
        <v>3</v>
      </c>
      <c r="D97" s="62">
        <v>4</v>
      </c>
      <c r="E97" s="62">
        <v>3.5</v>
      </c>
    </row>
    <row r="98" spans="1:5" ht="16" x14ac:dyDescent="0.2">
      <c r="A98" s="15"/>
      <c r="B98" s="10" t="s">
        <v>12</v>
      </c>
      <c r="C98" s="75">
        <v>2</v>
      </c>
      <c r="D98" s="62">
        <v>3.5</v>
      </c>
      <c r="E98" s="62">
        <v>3.5</v>
      </c>
    </row>
    <row r="99" spans="1:5" ht="16" x14ac:dyDescent="0.2">
      <c r="A99" s="12"/>
      <c r="B99" s="10" t="s">
        <v>12</v>
      </c>
      <c r="C99" s="75">
        <v>2.5</v>
      </c>
      <c r="D99" s="62">
        <v>3.5</v>
      </c>
      <c r="E99" s="62">
        <v>3.5</v>
      </c>
    </row>
    <row r="100" spans="1:5" ht="16" x14ac:dyDescent="0.2">
      <c r="A100" s="15"/>
      <c r="B100" s="10" t="s">
        <v>12</v>
      </c>
      <c r="C100" s="75">
        <v>2</v>
      </c>
      <c r="D100" s="62">
        <v>4</v>
      </c>
      <c r="E100" s="62">
        <v>3.5</v>
      </c>
    </row>
    <row r="101" spans="1:5" ht="16" x14ac:dyDescent="0.2">
      <c r="A101" s="9"/>
      <c r="B101" s="10" t="s">
        <v>12</v>
      </c>
      <c r="C101" s="75">
        <v>1</v>
      </c>
      <c r="D101" s="62">
        <v>2.5</v>
      </c>
      <c r="E101" s="62">
        <v>1</v>
      </c>
    </row>
    <row r="102" spans="1:5" ht="16" x14ac:dyDescent="0.2">
      <c r="A102" s="12"/>
      <c r="B102" s="10" t="s">
        <v>12</v>
      </c>
      <c r="C102" s="75">
        <v>2</v>
      </c>
      <c r="D102" s="62">
        <v>3.5</v>
      </c>
      <c r="E102" s="62">
        <v>3.5</v>
      </c>
    </row>
    <row r="103" spans="1:5" ht="16" x14ac:dyDescent="0.2">
      <c r="A103" s="9"/>
      <c r="B103" s="10" t="s">
        <v>12</v>
      </c>
      <c r="C103" s="75">
        <v>2</v>
      </c>
      <c r="D103" s="62">
        <v>2</v>
      </c>
      <c r="E103" s="62">
        <v>2.5</v>
      </c>
    </row>
    <row r="104" spans="1:5" ht="16" x14ac:dyDescent="0.2">
      <c r="A104" s="12"/>
      <c r="B104" s="10" t="s">
        <v>12</v>
      </c>
      <c r="C104" s="75">
        <v>2</v>
      </c>
      <c r="D104" s="62">
        <v>2.5</v>
      </c>
      <c r="E104" s="62">
        <v>2.5</v>
      </c>
    </row>
    <row r="105" spans="1:5" ht="16" x14ac:dyDescent="0.2">
      <c r="A105" s="12"/>
      <c r="B105" s="10" t="s">
        <v>12</v>
      </c>
      <c r="C105" s="75">
        <v>2</v>
      </c>
      <c r="D105" s="62">
        <v>3.5</v>
      </c>
      <c r="E105" s="62">
        <v>2.5</v>
      </c>
    </row>
    <row r="106" spans="1:5" ht="16" x14ac:dyDescent="0.2">
      <c r="A106" s="12"/>
      <c r="B106" s="10" t="s">
        <v>12</v>
      </c>
      <c r="C106" s="75">
        <v>2</v>
      </c>
      <c r="D106" s="62">
        <v>2.5</v>
      </c>
      <c r="E106" s="62">
        <v>2.5</v>
      </c>
    </row>
    <row r="107" spans="1:5" ht="16" x14ac:dyDescent="0.2">
      <c r="A107" s="12"/>
      <c r="B107" s="10" t="s">
        <v>12</v>
      </c>
      <c r="C107" s="75">
        <v>2.5</v>
      </c>
      <c r="D107" s="62">
        <v>3.5</v>
      </c>
      <c r="E107" s="62">
        <v>3.5</v>
      </c>
    </row>
    <row r="108" spans="1:5" ht="16" x14ac:dyDescent="0.2">
      <c r="A108" s="12"/>
      <c r="B108" s="10" t="s">
        <v>12</v>
      </c>
      <c r="C108" s="75">
        <v>2</v>
      </c>
      <c r="D108" s="62">
        <v>2.5</v>
      </c>
      <c r="E108" s="62">
        <v>3.5</v>
      </c>
    </row>
    <row r="109" spans="1:5" ht="16" x14ac:dyDescent="0.2">
      <c r="A109" s="12"/>
      <c r="B109" s="10" t="s">
        <v>12</v>
      </c>
      <c r="C109" s="75">
        <v>2.5</v>
      </c>
      <c r="D109" s="62">
        <v>3.5</v>
      </c>
      <c r="E109" s="62">
        <v>3.5</v>
      </c>
    </row>
    <row r="110" spans="1:5" ht="16" x14ac:dyDescent="0.2">
      <c r="A110" s="15"/>
      <c r="B110" s="10" t="s">
        <v>12</v>
      </c>
      <c r="C110" s="75">
        <v>3</v>
      </c>
      <c r="D110" s="62">
        <v>4</v>
      </c>
      <c r="E110" s="62">
        <v>3.5</v>
      </c>
    </row>
    <row r="111" spans="1:5" ht="16" x14ac:dyDescent="0.2">
      <c r="A111" s="9"/>
      <c r="B111" s="10" t="s">
        <v>12</v>
      </c>
      <c r="C111" s="75">
        <v>2</v>
      </c>
      <c r="D111" s="62">
        <v>1</v>
      </c>
      <c r="E111" s="62">
        <v>1</v>
      </c>
    </row>
    <row r="112" spans="1:5" ht="16" x14ac:dyDescent="0.2">
      <c r="A112" s="12"/>
      <c r="B112" s="10" t="s">
        <v>12</v>
      </c>
      <c r="C112" s="75">
        <v>2</v>
      </c>
      <c r="D112" s="62">
        <v>2.5</v>
      </c>
      <c r="E112" s="62">
        <v>2.5</v>
      </c>
    </row>
    <row r="113" spans="1:5" ht="16" x14ac:dyDescent="0.2">
      <c r="A113" s="9"/>
      <c r="B113" s="10" t="s">
        <v>12</v>
      </c>
      <c r="C113" s="75">
        <v>1</v>
      </c>
      <c r="D113" s="62">
        <v>1</v>
      </c>
      <c r="E113" s="62">
        <v>2.5</v>
      </c>
    </row>
    <row r="114" spans="1:5" ht="16" x14ac:dyDescent="0.2">
      <c r="A114" s="12"/>
      <c r="B114" s="10" t="s">
        <v>12</v>
      </c>
      <c r="C114" s="75">
        <v>2.5</v>
      </c>
      <c r="D114" s="62">
        <v>3.5</v>
      </c>
      <c r="E114" s="62">
        <v>3.5</v>
      </c>
    </row>
    <row r="115" spans="1:5" ht="16" x14ac:dyDescent="0.2">
      <c r="A115" s="15"/>
      <c r="B115" s="10" t="s">
        <v>12</v>
      </c>
      <c r="C115" s="75">
        <v>2</v>
      </c>
      <c r="D115" s="62">
        <v>2.5</v>
      </c>
      <c r="E115" s="62">
        <v>3.5</v>
      </c>
    </row>
    <row r="116" spans="1:5" ht="16" x14ac:dyDescent="0.2">
      <c r="A116" s="12"/>
      <c r="B116" s="10" t="s">
        <v>12</v>
      </c>
      <c r="C116" s="75">
        <v>2.5</v>
      </c>
      <c r="D116" s="62">
        <v>4</v>
      </c>
      <c r="E116" s="62">
        <v>3.5</v>
      </c>
    </row>
    <row r="117" spans="1:5" ht="16" x14ac:dyDescent="0.2">
      <c r="A117" s="12"/>
      <c r="B117" s="10" t="s">
        <v>12</v>
      </c>
      <c r="C117" s="75">
        <v>2.5</v>
      </c>
      <c r="D117" s="62">
        <v>2.5</v>
      </c>
      <c r="E117" s="62">
        <v>3.5</v>
      </c>
    </row>
    <row r="118" spans="1:5" ht="16" x14ac:dyDescent="0.2">
      <c r="A118" s="12"/>
      <c r="B118" s="10" t="s">
        <v>12</v>
      </c>
      <c r="C118" s="75">
        <v>2</v>
      </c>
      <c r="D118" s="62">
        <v>2</v>
      </c>
      <c r="E118" s="62">
        <v>2.5</v>
      </c>
    </row>
    <row r="119" spans="1:5" ht="16" x14ac:dyDescent="0.2">
      <c r="A119" s="12"/>
      <c r="B119" s="10" t="s">
        <v>12</v>
      </c>
      <c r="C119" s="75">
        <v>2</v>
      </c>
      <c r="D119" s="62">
        <v>2.5</v>
      </c>
      <c r="E119" s="62">
        <v>3.5</v>
      </c>
    </row>
    <row r="120" spans="1:5" ht="16" x14ac:dyDescent="0.2">
      <c r="A120" s="12"/>
      <c r="B120" s="10" t="s">
        <v>12</v>
      </c>
      <c r="C120" s="75">
        <v>2</v>
      </c>
      <c r="D120" s="62">
        <v>4</v>
      </c>
      <c r="E120" s="62">
        <v>2.5</v>
      </c>
    </row>
    <row r="121" spans="1:5" ht="16" x14ac:dyDescent="0.2">
      <c r="A121" s="15"/>
      <c r="B121" s="10" t="s">
        <v>13</v>
      </c>
      <c r="C121" s="75">
        <v>3</v>
      </c>
      <c r="D121" s="62">
        <v>4</v>
      </c>
      <c r="E121" s="62">
        <v>2.5</v>
      </c>
    </row>
    <row r="122" spans="1:5" ht="16" x14ac:dyDescent="0.2">
      <c r="A122" s="12"/>
      <c r="B122" s="10" t="s">
        <v>13</v>
      </c>
      <c r="C122" s="75">
        <v>2</v>
      </c>
      <c r="D122" s="62">
        <v>3.5</v>
      </c>
      <c r="E122" s="62">
        <v>3.5</v>
      </c>
    </row>
    <row r="123" spans="1:5" ht="16" x14ac:dyDescent="0.2">
      <c r="A123" s="12"/>
      <c r="B123" s="10" t="s">
        <v>13</v>
      </c>
      <c r="C123" s="75">
        <v>2</v>
      </c>
      <c r="D123" s="62">
        <v>3.5</v>
      </c>
      <c r="E123" s="62">
        <v>2.5</v>
      </c>
    </row>
    <row r="124" spans="1:5" ht="16" x14ac:dyDescent="0.2">
      <c r="A124" s="75"/>
      <c r="B124" s="10" t="s">
        <v>13</v>
      </c>
      <c r="C124" s="75">
        <v>2</v>
      </c>
      <c r="D124" s="62">
        <v>2</v>
      </c>
      <c r="E124" s="62">
        <v>2.5</v>
      </c>
    </row>
    <row r="125" spans="1:5" ht="16" x14ac:dyDescent="0.2">
      <c r="A125" s="9"/>
      <c r="B125" s="10" t="s">
        <v>13</v>
      </c>
      <c r="C125" s="75">
        <v>2</v>
      </c>
      <c r="D125" s="62">
        <v>2.5</v>
      </c>
      <c r="E125" s="62">
        <v>2.5</v>
      </c>
    </row>
    <row r="126" spans="1:5" ht="16" x14ac:dyDescent="0.2">
      <c r="A126" s="12"/>
      <c r="B126" s="10" t="s">
        <v>13</v>
      </c>
      <c r="C126" s="75">
        <v>2</v>
      </c>
      <c r="D126" s="62">
        <v>2.5</v>
      </c>
      <c r="E126" s="62">
        <v>2.5</v>
      </c>
    </row>
    <row r="127" spans="1:5" ht="16" x14ac:dyDescent="0.2">
      <c r="A127" s="9"/>
      <c r="B127" s="10" t="s">
        <v>13</v>
      </c>
      <c r="E127" s="62">
        <v>1</v>
      </c>
    </row>
    <row r="128" spans="1:5" ht="16" x14ac:dyDescent="0.2">
      <c r="A128" s="9"/>
      <c r="B128" s="10" t="s">
        <v>13</v>
      </c>
      <c r="C128" s="75">
        <v>1</v>
      </c>
      <c r="D128" s="62">
        <v>2.5</v>
      </c>
      <c r="E128" s="62">
        <v>2</v>
      </c>
    </row>
    <row r="129" spans="1:5" ht="16" x14ac:dyDescent="0.2">
      <c r="A129" s="12"/>
      <c r="B129" s="10" t="s">
        <v>13</v>
      </c>
      <c r="C129" s="75">
        <v>2.5</v>
      </c>
      <c r="D129" s="62">
        <v>3.5</v>
      </c>
      <c r="E129" s="62">
        <v>3.5</v>
      </c>
    </row>
    <row r="130" spans="1:5" ht="16" x14ac:dyDescent="0.2">
      <c r="A130" s="12"/>
      <c r="B130" s="10" t="s">
        <v>13</v>
      </c>
      <c r="C130" s="75">
        <v>2</v>
      </c>
      <c r="D130" s="62">
        <v>3.5</v>
      </c>
      <c r="E130" s="62">
        <v>2.5</v>
      </c>
    </row>
    <row r="131" spans="1:5" ht="16" x14ac:dyDescent="0.2">
      <c r="A131" s="12"/>
      <c r="B131" s="10" t="s">
        <v>13</v>
      </c>
      <c r="C131" s="75">
        <v>3</v>
      </c>
      <c r="D131" s="62">
        <v>2.5</v>
      </c>
      <c r="E131" s="62">
        <v>3.5</v>
      </c>
    </row>
    <row r="132" spans="1:5" ht="16" x14ac:dyDescent="0.2">
      <c r="A132" s="9"/>
      <c r="B132" s="10" t="s">
        <v>13</v>
      </c>
      <c r="C132" s="75">
        <v>2</v>
      </c>
      <c r="D132" s="62">
        <v>1</v>
      </c>
      <c r="E132" s="62">
        <v>2</v>
      </c>
    </row>
    <row r="133" spans="1:5" ht="16" x14ac:dyDescent="0.2">
      <c r="A133" s="75"/>
      <c r="B133" s="10" t="s">
        <v>13</v>
      </c>
      <c r="C133" s="75">
        <v>2</v>
      </c>
      <c r="D133" s="62">
        <v>2.5</v>
      </c>
      <c r="E133" s="62">
        <v>2.5</v>
      </c>
    </row>
    <row r="134" spans="1:5" ht="16" x14ac:dyDescent="0.2">
      <c r="A134" s="12"/>
      <c r="B134" s="10" t="s">
        <v>13</v>
      </c>
      <c r="C134" s="75">
        <v>2</v>
      </c>
      <c r="D134" s="62">
        <v>3.5</v>
      </c>
      <c r="E134" s="62">
        <v>2.5</v>
      </c>
    </row>
    <row r="135" spans="1:5" ht="16" x14ac:dyDescent="0.2">
      <c r="A135" s="12"/>
      <c r="B135" s="10" t="s">
        <v>13</v>
      </c>
      <c r="C135" s="75">
        <v>2.5</v>
      </c>
      <c r="D135" s="62">
        <v>3.5</v>
      </c>
      <c r="E135" s="62">
        <v>3.5</v>
      </c>
    </row>
    <row r="136" spans="1:5" ht="16" x14ac:dyDescent="0.2">
      <c r="A136" s="12"/>
      <c r="B136" s="10" t="s">
        <v>13</v>
      </c>
      <c r="C136" s="75">
        <v>2</v>
      </c>
      <c r="D136" s="62">
        <v>3.5</v>
      </c>
      <c r="E136" s="62">
        <v>4</v>
      </c>
    </row>
    <row r="137" spans="1:5" ht="16" x14ac:dyDescent="0.2">
      <c r="A137" s="9"/>
      <c r="B137" s="10" t="s">
        <v>13</v>
      </c>
      <c r="C137" s="75">
        <v>2</v>
      </c>
      <c r="D137" s="62">
        <v>2.5</v>
      </c>
      <c r="E137" s="62">
        <v>2</v>
      </c>
    </row>
    <row r="138" spans="1:5" ht="16" x14ac:dyDescent="0.2">
      <c r="A138" s="9"/>
      <c r="B138" s="10" t="s">
        <v>13</v>
      </c>
      <c r="C138" s="75">
        <v>2</v>
      </c>
      <c r="D138" s="62">
        <v>1</v>
      </c>
      <c r="E138" s="62">
        <v>2</v>
      </c>
    </row>
    <row r="139" spans="1:5" ht="16" x14ac:dyDescent="0.2">
      <c r="A139" s="12"/>
      <c r="B139" s="10" t="s">
        <v>13</v>
      </c>
      <c r="C139" s="75">
        <v>2</v>
      </c>
      <c r="D139" s="62">
        <v>2.5</v>
      </c>
      <c r="E139" s="62">
        <v>2</v>
      </c>
    </row>
    <row r="140" spans="1:5" ht="16" x14ac:dyDescent="0.2">
      <c r="A140" s="15"/>
      <c r="B140" s="10" t="s">
        <v>13</v>
      </c>
      <c r="C140" s="75">
        <v>2.5</v>
      </c>
      <c r="D140" s="62">
        <v>4</v>
      </c>
      <c r="E140" s="62">
        <v>3.5</v>
      </c>
    </row>
    <row r="141" spans="1:5" ht="16" x14ac:dyDescent="0.2">
      <c r="A141" s="12"/>
      <c r="B141" s="10" t="s">
        <v>13</v>
      </c>
      <c r="C141" s="75">
        <v>2.5</v>
      </c>
      <c r="D141" s="62">
        <v>3.5</v>
      </c>
      <c r="E141" s="62">
        <v>2.5</v>
      </c>
    </row>
    <row r="142" spans="1:5" ht="16" x14ac:dyDescent="0.2">
      <c r="A142" s="12"/>
      <c r="B142" s="10" t="s">
        <v>13</v>
      </c>
      <c r="C142" s="75">
        <v>2.5</v>
      </c>
      <c r="D142" s="62">
        <v>3.5</v>
      </c>
      <c r="E142" s="62">
        <v>2</v>
      </c>
    </row>
    <row r="143" spans="1:5" ht="16" x14ac:dyDescent="0.2">
      <c r="A143" s="12"/>
      <c r="B143" s="10" t="s">
        <v>13</v>
      </c>
      <c r="C143" s="75">
        <v>2</v>
      </c>
      <c r="D143" s="62">
        <v>2.5</v>
      </c>
      <c r="E143" s="62">
        <v>2.5</v>
      </c>
    </row>
    <row r="144" spans="1:5" ht="16" x14ac:dyDescent="0.2">
      <c r="A144" s="12"/>
      <c r="B144" s="10" t="s">
        <v>13</v>
      </c>
      <c r="C144" s="75">
        <v>2</v>
      </c>
      <c r="D144" s="62">
        <v>2.5</v>
      </c>
      <c r="E144" s="62">
        <v>2.5</v>
      </c>
    </row>
    <row r="145" spans="1:5" ht="16" x14ac:dyDescent="0.2">
      <c r="A145" s="12"/>
      <c r="B145" s="10" t="s">
        <v>13</v>
      </c>
      <c r="C145" s="75">
        <v>2</v>
      </c>
      <c r="D145" s="62">
        <v>2.5</v>
      </c>
      <c r="E145" s="62">
        <v>3.5</v>
      </c>
    </row>
    <row r="146" spans="1:5" ht="16" x14ac:dyDescent="0.2">
      <c r="A146" s="12"/>
      <c r="B146" s="10" t="s">
        <v>14</v>
      </c>
      <c r="C146" s="75">
        <v>2</v>
      </c>
      <c r="D146" s="62">
        <v>3.5</v>
      </c>
      <c r="E146" s="62">
        <v>3.5</v>
      </c>
    </row>
    <row r="147" spans="1:5" ht="16" x14ac:dyDescent="0.2">
      <c r="A147" s="12"/>
      <c r="B147" s="10" t="s">
        <v>14</v>
      </c>
      <c r="C147" s="75">
        <v>2</v>
      </c>
      <c r="D147" s="62">
        <v>2.5</v>
      </c>
      <c r="E147" s="62">
        <v>2.5</v>
      </c>
    </row>
    <row r="148" spans="1:5" ht="16" x14ac:dyDescent="0.2">
      <c r="A148" s="12"/>
      <c r="B148" s="10" t="s">
        <v>14</v>
      </c>
      <c r="C148" s="75">
        <v>2</v>
      </c>
      <c r="D148" s="62">
        <v>2.5</v>
      </c>
      <c r="E148" s="62">
        <v>2.5</v>
      </c>
    </row>
    <row r="149" spans="1:5" ht="16" x14ac:dyDescent="0.2">
      <c r="A149" s="12"/>
      <c r="B149" s="10" t="s">
        <v>14</v>
      </c>
      <c r="C149" s="75">
        <v>2.5</v>
      </c>
      <c r="D149" s="62">
        <v>2.5</v>
      </c>
      <c r="E149" s="62">
        <v>2.5</v>
      </c>
    </row>
    <row r="150" spans="1:5" ht="16" x14ac:dyDescent="0.2">
      <c r="A150" s="12"/>
      <c r="B150" s="10" t="s">
        <v>14</v>
      </c>
      <c r="C150" s="75">
        <v>2.5</v>
      </c>
      <c r="D150" s="62">
        <v>3.5</v>
      </c>
      <c r="E150" s="62">
        <v>3.5</v>
      </c>
    </row>
    <row r="151" spans="1:5" ht="16" x14ac:dyDescent="0.2">
      <c r="A151" s="12"/>
      <c r="B151" s="10" t="s">
        <v>14</v>
      </c>
      <c r="C151" s="76"/>
      <c r="D151" s="62">
        <v>3.5</v>
      </c>
      <c r="E151" s="62">
        <v>2.5</v>
      </c>
    </row>
    <row r="152" spans="1:5" ht="16" x14ac:dyDescent="0.2">
      <c r="A152" s="12"/>
      <c r="B152" s="10" t="s">
        <v>14</v>
      </c>
      <c r="C152" s="75">
        <v>2</v>
      </c>
      <c r="D152" s="62">
        <v>2.5</v>
      </c>
      <c r="E152" s="62">
        <v>2.5</v>
      </c>
    </row>
    <row r="153" spans="1:5" ht="16" x14ac:dyDescent="0.2">
      <c r="A153" s="12"/>
      <c r="B153" s="10" t="s">
        <v>14</v>
      </c>
      <c r="C153" s="75">
        <v>2</v>
      </c>
      <c r="D153" s="62">
        <v>3.5</v>
      </c>
      <c r="E153" s="62">
        <v>3.5</v>
      </c>
    </row>
    <row r="154" spans="1:5" ht="16" x14ac:dyDescent="0.2">
      <c r="A154" s="12"/>
      <c r="B154" s="10" t="s">
        <v>14</v>
      </c>
      <c r="C154" s="75">
        <v>3</v>
      </c>
      <c r="D154" s="62">
        <v>3.5</v>
      </c>
      <c r="E154" s="62">
        <v>2.5</v>
      </c>
    </row>
    <row r="155" spans="1:5" ht="16" x14ac:dyDescent="0.2">
      <c r="A155" s="12"/>
      <c r="B155" s="10" t="s">
        <v>14</v>
      </c>
      <c r="C155" s="75">
        <v>2</v>
      </c>
      <c r="D155" s="62">
        <v>3.5</v>
      </c>
      <c r="E155" s="62">
        <v>2.5</v>
      </c>
    </row>
    <row r="156" spans="1:5" ht="16" x14ac:dyDescent="0.2">
      <c r="A156" s="12"/>
      <c r="B156" s="10" t="s">
        <v>14</v>
      </c>
      <c r="C156" s="75">
        <v>2</v>
      </c>
      <c r="D156" s="62">
        <v>2.5</v>
      </c>
      <c r="E156" s="62">
        <v>2.5</v>
      </c>
    </row>
    <row r="157" spans="1:5" ht="16" x14ac:dyDescent="0.2">
      <c r="A157" s="12"/>
      <c r="B157" s="10" t="s">
        <v>14</v>
      </c>
      <c r="C157" s="75">
        <v>2.5</v>
      </c>
      <c r="D157" s="62">
        <v>2.5</v>
      </c>
      <c r="E157" s="62">
        <v>2</v>
      </c>
    </row>
    <row r="158" spans="1:5" ht="16" x14ac:dyDescent="0.2">
      <c r="A158" s="12"/>
      <c r="B158" s="10" t="s">
        <v>14</v>
      </c>
      <c r="C158" s="75">
        <v>2</v>
      </c>
      <c r="D158" s="62">
        <v>2.5</v>
      </c>
      <c r="E158" s="62">
        <v>2.5</v>
      </c>
    </row>
    <row r="159" spans="1:5" ht="16" x14ac:dyDescent="0.2">
      <c r="A159" s="12"/>
      <c r="B159" s="10" t="s">
        <v>14</v>
      </c>
      <c r="C159" s="75">
        <v>2.5</v>
      </c>
      <c r="D159" s="62">
        <v>3.5</v>
      </c>
      <c r="E159" s="62">
        <v>3.5</v>
      </c>
    </row>
    <row r="160" spans="1:5" ht="16" x14ac:dyDescent="0.2">
      <c r="A160" s="12"/>
      <c r="B160" s="10" t="s">
        <v>14</v>
      </c>
      <c r="C160" s="75">
        <v>2.5</v>
      </c>
      <c r="D160" s="62">
        <v>2.5</v>
      </c>
      <c r="E160" s="62">
        <v>2.5</v>
      </c>
    </row>
    <row r="161" spans="1:5" ht="16" x14ac:dyDescent="0.2">
      <c r="A161" s="12"/>
      <c r="B161" s="10" t="s">
        <v>14</v>
      </c>
      <c r="C161" s="75">
        <v>2</v>
      </c>
      <c r="D161" s="62">
        <v>3.5</v>
      </c>
      <c r="E161" s="62">
        <v>2.5</v>
      </c>
    </row>
    <row r="162" spans="1:5" ht="16" x14ac:dyDescent="0.2">
      <c r="A162" s="12"/>
      <c r="B162" s="10" t="s">
        <v>14</v>
      </c>
      <c r="C162" s="75">
        <v>2</v>
      </c>
      <c r="D162" s="62">
        <v>2.5</v>
      </c>
      <c r="E162" s="62">
        <v>2.5</v>
      </c>
    </row>
    <row r="163" spans="1:5" ht="16" x14ac:dyDescent="0.2">
      <c r="A163" s="12"/>
      <c r="B163" s="10" t="s">
        <v>14</v>
      </c>
      <c r="C163" s="75">
        <v>2.5</v>
      </c>
      <c r="D163" s="62">
        <v>3.5</v>
      </c>
      <c r="E163" s="62">
        <v>3.5</v>
      </c>
    </row>
    <row r="164" spans="1:5" ht="16" x14ac:dyDescent="0.2">
      <c r="A164" s="12"/>
      <c r="B164" s="10" t="s">
        <v>14</v>
      </c>
      <c r="C164" s="75">
        <v>2</v>
      </c>
      <c r="D164" s="62">
        <v>2.5</v>
      </c>
      <c r="E164" s="62">
        <v>2.5</v>
      </c>
    </row>
    <row r="165" spans="1:5" ht="16" x14ac:dyDescent="0.2">
      <c r="A165" s="12"/>
      <c r="B165" s="31" t="s">
        <v>14</v>
      </c>
      <c r="C165" s="75">
        <v>2.5</v>
      </c>
      <c r="D165" s="62">
        <v>4</v>
      </c>
      <c r="E165" s="62">
        <v>3.5</v>
      </c>
    </row>
    <row r="166" spans="1:5" ht="16" x14ac:dyDescent="0.2">
      <c r="A166" s="12"/>
      <c r="B166" s="10" t="s">
        <v>14</v>
      </c>
      <c r="C166" s="75">
        <v>2.5</v>
      </c>
      <c r="D166" s="62">
        <v>3.5</v>
      </c>
      <c r="E166" s="62">
        <v>3.5</v>
      </c>
    </row>
    <row r="167" spans="1:5" ht="16" x14ac:dyDescent="0.2">
      <c r="A167" s="12"/>
      <c r="B167" s="10" t="s">
        <v>14</v>
      </c>
      <c r="C167" s="75">
        <v>2</v>
      </c>
      <c r="D167" s="62">
        <v>2.5</v>
      </c>
      <c r="E167" s="62">
        <v>2.5</v>
      </c>
    </row>
    <row r="168" spans="1:5" ht="16" x14ac:dyDescent="0.2">
      <c r="A168" s="12"/>
      <c r="B168" s="10" t="s">
        <v>15</v>
      </c>
      <c r="C168" s="75">
        <v>2.5</v>
      </c>
      <c r="D168" s="62">
        <v>4</v>
      </c>
      <c r="E168" s="62">
        <v>3.5</v>
      </c>
    </row>
    <row r="169" spans="1:5" ht="16" x14ac:dyDescent="0.2">
      <c r="A169" s="15"/>
      <c r="B169" s="10" t="s">
        <v>15</v>
      </c>
      <c r="C169" s="75">
        <v>3</v>
      </c>
      <c r="D169" s="62">
        <v>4</v>
      </c>
      <c r="E169" s="62">
        <v>4</v>
      </c>
    </row>
    <row r="170" spans="1:5" ht="16" x14ac:dyDescent="0.2">
      <c r="A170" s="12"/>
      <c r="B170" s="10" t="s">
        <v>15</v>
      </c>
      <c r="C170" s="75">
        <v>2</v>
      </c>
      <c r="D170" s="62">
        <v>2</v>
      </c>
      <c r="E170" s="62">
        <v>2.5</v>
      </c>
    </row>
    <row r="171" spans="1:5" ht="16" x14ac:dyDescent="0.2">
      <c r="A171" s="12"/>
      <c r="B171" s="10" t="s">
        <v>15</v>
      </c>
      <c r="C171" s="75">
        <v>2.5</v>
      </c>
      <c r="D171" s="62">
        <v>3.5</v>
      </c>
      <c r="E171" s="62">
        <v>3.5</v>
      </c>
    </row>
    <row r="172" spans="1:5" ht="16" x14ac:dyDescent="0.2">
      <c r="A172" s="12"/>
      <c r="B172" s="10" t="s">
        <v>15</v>
      </c>
      <c r="C172" s="75">
        <v>2</v>
      </c>
      <c r="D172" s="62">
        <v>2.5</v>
      </c>
      <c r="E172" s="62">
        <v>2</v>
      </c>
    </row>
    <row r="173" spans="1:5" ht="16" x14ac:dyDescent="0.2">
      <c r="A173" s="12"/>
      <c r="B173" s="10" t="s">
        <v>15</v>
      </c>
      <c r="C173" s="75">
        <v>2</v>
      </c>
      <c r="D173" s="62">
        <v>3.5</v>
      </c>
      <c r="E173" s="62">
        <v>2</v>
      </c>
    </row>
    <row r="174" spans="1:5" ht="16" x14ac:dyDescent="0.2">
      <c r="A174" s="12"/>
      <c r="B174" s="10" t="s">
        <v>15</v>
      </c>
      <c r="C174" s="75">
        <v>2</v>
      </c>
      <c r="D174" s="62">
        <v>2.5</v>
      </c>
      <c r="E174" s="62">
        <v>2.5</v>
      </c>
    </row>
    <row r="175" spans="1:5" ht="16" x14ac:dyDescent="0.2">
      <c r="A175" s="12"/>
      <c r="B175" s="10" t="s">
        <v>15</v>
      </c>
      <c r="C175" s="75">
        <v>2.5</v>
      </c>
      <c r="D175" s="62">
        <v>3.5</v>
      </c>
      <c r="E175" s="62">
        <v>2.5</v>
      </c>
    </row>
    <row r="176" spans="1:5" ht="16" x14ac:dyDescent="0.2">
      <c r="A176" s="12"/>
      <c r="B176" s="10" t="s">
        <v>15</v>
      </c>
      <c r="C176" s="75">
        <v>3</v>
      </c>
      <c r="D176" s="62">
        <v>2.5</v>
      </c>
      <c r="E176" s="62">
        <v>2.5</v>
      </c>
    </row>
    <row r="177" spans="1:5" ht="16" x14ac:dyDescent="0.2">
      <c r="A177" s="12"/>
      <c r="B177" s="10" t="s">
        <v>15</v>
      </c>
      <c r="C177" s="75">
        <v>2</v>
      </c>
      <c r="D177" s="62">
        <v>3.5</v>
      </c>
      <c r="E177" s="62">
        <v>2.5</v>
      </c>
    </row>
    <row r="178" spans="1:5" ht="16" x14ac:dyDescent="0.2">
      <c r="A178" s="12"/>
      <c r="B178" s="10" t="s">
        <v>15</v>
      </c>
      <c r="C178" s="75">
        <v>2</v>
      </c>
      <c r="D178" s="62">
        <v>3.5</v>
      </c>
      <c r="E178" s="62">
        <v>3.5</v>
      </c>
    </row>
    <row r="179" spans="1:5" ht="16" x14ac:dyDescent="0.2">
      <c r="A179" s="12"/>
      <c r="B179" s="10" t="s">
        <v>15</v>
      </c>
      <c r="C179" s="75">
        <v>2</v>
      </c>
      <c r="D179" s="62">
        <v>2.5</v>
      </c>
      <c r="E179" s="62">
        <v>2.5</v>
      </c>
    </row>
    <row r="180" spans="1:5" ht="16" x14ac:dyDescent="0.2">
      <c r="A180" s="12"/>
      <c r="B180" s="10" t="s">
        <v>15</v>
      </c>
      <c r="C180" s="75">
        <v>2</v>
      </c>
      <c r="D180" s="62">
        <v>2.5</v>
      </c>
      <c r="E180" s="62">
        <v>2.5</v>
      </c>
    </row>
    <row r="181" spans="1:5" ht="16" x14ac:dyDescent="0.2">
      <c r="A181" s="12"/>
      <c r="B181" s="10" t="s">
        <v>15</v>
      </c>
      <c r="C181" s="75">
        <v>2</v>
      </c>
      <c r="D181" s="62">
        <v>2.5</v>
      </c>
      <c r="E181" s="62">
        <v>2.5</v>
      </c>
    </row>
    <row r="182" spans="1:5" ht="16" x14ac:dyDescent="0.2">
      <c r="A182" s="12"/>
      <c r="B182" s="10" t="s">
        <v>15</v>
      </c>
      <c r="C182" s="75">
        <v>2</v>
      </c>
      <c r="D182" s="62">
        <v>2.5</v>
      </c>
      <c r="E182" s="62">
        <v>3.5</v>
      </c>
    </row>
    <row r="183" spans="1:5" ht="16" x14ac:dyDescent="0.2">
      <c r="A183" s="12"/>
      <c r="B183" s="10" t="s">
        <v>15</v>
      </c>
      <c r="C183" s="75">
        <v>2</v>
      </c>
      <c r="D183" s="62">
        <v>2.5</v>
      </c>
      <c r="E183" s="62">
        <v>2</v>
      </c>
    </row>
    <row r="184" spans="1:5" ht="16" x14ac:dyDescent="0.2">
      <c r="A184" s="12"/>
      <c r="B184" s="10" t="s">
        <v>15</v>
      </c>
      <c r="C184" s="75">
        <v>2.5</v>
      </c>
      <c r="D184" s="62">
        <v>3.5</v>
      </c>
      <c r="E184" s="62">
        <v>3.5</v>
      </c>
    </row>
    <row r="185" spans="1:5" ht="16" x14ac:dyDescent="0.2">
      <c r="A185" s="12"/>
      <c r="B185" s="10" t="s">
        <v>15</v>
      </c>
      <c r="C185" s="75">
        <v>2.5</v>
      </c>
      <c r="D185" s="62">
        <v>4</v>
      </c>
      <c r="E185" s="62">
        <v>4</v>
      </c>
    </row>
    <row r="186" spans="1:5" ht="16" x14ac:dyDescent="0.2">
      <c r="A186" s="12"/>
      <c r="B186" s="10" t="s">
        <v>15</v>
      </c>
      <c r="C186" s="75">
        <v>2.5</v>
      </c>
      <c r="D186" s="62">
        <v>2.5</v>
      </c>
      <c r="E186" s="62">
        <v>2.5</v>
      </c>
    </row>
    <row r="187" spans="1:5" ht="16" x14ac:dyDescent="0.2">
      <c r="A187" s="12"/>
      <c r="B187" s="10" t="s">
        <v>15</v>
      </c>
      <c r="C187" s="75">
        <v>1</v>
      </c>
      <c r="D187" s="62">
        <v>2.5</v>
      </c>
      <c r="E187" s="62">
        <v>2.5</v>
      </c>
    </row>
    <row r="188" spans="1:5" ht="16" x14ac:dyDescent="0.2">
      <c r="A188" s="12"/>
      <c r="B188" s="10" t="s">
        <v>15</v>
      </c>
      <c r="C188" s="75">
        <v>2</v>
      </c>
      <c r="D188" s="62">
        <v>3.5</v>
      </c>
      <c r="E188" s="62">
        <v>2.5</v>
      </c>
    </row>
    <row r="189" spans="1:5" ht="16" x14ac:dyDescent="0.2">
      <c r="A189" s="12"/>
      <c r="B189" s="10" t="s">
        <v>15</v>
      </c>
      <c r="C189" s="75">
        <v>2.5</v>
      </c>
      <c r="D189" s="62">
        <v>2.5</v>
      </c>
      <c r="E189" s="62">
        <v>2.5</v>
      </c>
    </row>
    <row r="190" spans="1:5" ht="16" x14ac:dyDescent="0.2">
      <c r="A190" s="12"/>
      <c r="B190" s="10" t="s">
        <v>15</v>
      </c>
      <c r="C190" s="75">
        <v>2</v>
      </c>
      <c r="D190" s="62">
        <v>2.5</v>
      </c>
      <c r="E190" s="62">
        <v>3.5</v>
      </c>
    </row>
    <row r="191" spans="1:5" ht="13" x14ac:dyDescent="0.15">
      <c r="A191" s="12"/>
      <c r="B191" s="10" t="s">
        <v>16</v>
      </c>
      <c r="C191" s="77">
        <v>2.5</v>
      </c>
      <c r="D191" s="11">
        <v>3.5</v>
      </c>
      <c r="E191" s="11">
        <v>3.5</v>
      </c>
    </row>
    <row r="192" spans="1:5" ht="13" x14ac:dyDescent="0.15">
      <c r="A192" s="12"/>
      <c r="B192" s="10" t="s">
        <v>16</v>
      </c>
      <c r="C192" s="77">
        <v>2</v>
      </c>
      <c r="D192" s="11">
        <v>2.5</v>
      </c>
      <c r="E192" s="11">
        <v>2.5</v>
      </c>
    </row>
    <row r="193" spans="1:5" ht="13" x14ac:dyDescent="0.15">
      <c r="A193" s="12"/>
      <c r="B193" s="10" t="s">
        <v>16</v>
      </c>
      <c r="C193" s="77">
        <v>2</v>
      </c>
      <c r="D193" s="11">
        <v>2.5</v>
      </c>
      <c r="E193" s="11">
        <v>2.5</v>
      </c>
    </row>
    <row r="194" spans="1:5" ht="13" x14ac:dyDescent="0.15">
      <c r="A194" s="12"/>
      <c r="B194" s="10" t="s">
        <v>16</v>
      </c>
      <c r="C194" s="77">
        <v>2</v>
      </c>
      <c r="D194" s="11">
        <v>2.5</v>
      </c>
      <c r="E194" s="11">
        <v>2.5</v>
      </c>
    </row>
    <row r="195" spans="1:5" ht="13" x14ac:dyDescent="0.15">
      <c r="A195" s="12"/>
      <c r="B195" s="10" t="s">
        <v>16</v>
      </c>
      <c r="C195" s="78">
        <v>1</v>
      </c>
      <c r="D195" s="11">
        <v>3.5</v>
      </c>
      <c r="E195" s="11">
        <v>2.5</v>
      </c>
    </row>
    <row r="196" spans="1:5" ht="13" x14ac:dyDescent="0.15">
      <c r="A196" s="12"/>
      <c r="B196" s="10" t="s">
        <v>16</v>
      </c>
      <c r="C196" s="77">
        <v>2.5</v>
      </c>
      <c r="D196" s="11">
        <v>3.5</v>
      </c>
      <c r="E196" s="11">
        <v>2.5</v>
      </c>
    </row>
    <row r="197" spans="1:5" ht="13" x14ac:dyDescent="0.15">
      <c r="A197" s="13"/>
      <c r="B197" s="14" t="s">
        <v>16</v>
      </c>
      <c r="C197" s="77">
        <v>2.5</v>
      </c>
      <c r="D197" s="11">
        <v>3.5</v>
      </c>
      <c r="E197" s="11">
        <v>3.5</v>
      </c>
    </row>
    <row r="198" spans="1:5" ht="13" x14ac:dyDescent="0.15">
      <c r="A198" s="12"/>
      <c r="B198" s="10" t="s">
        <v>16</v>
      </c>
      <c r="C198" s="77">
        <v>2</v>
      </c>
      <c r="D198" s="11">
        <v>4</v>
      </c>
      <c r="E198" s="11">
        <v>3.5</v>
      </c>
    </row>
    <row r="199" spans="1:5" ht="13" x14ac:dyDescent="0.15">
      <c r="A199" s="12"/>
      <c r="B199" s="10" t="s">
        <v>16</v>
      </c>
      <c r="C199" s="77">
        <v>2</v>
      </c>
      <c r="D199" s="11">
        <v>3.5</v>
      </c>
      <c r="E199" s="11">
        <v>3.5</v>
      </c>
    </row>
    <row r="200" spans="1:5" ht="13" x14ac:dyDescent="0.15">
      <c r="A200" s="12"/>
      <c r="B200" s="10" t="s">
        <v>16</v>
      </c>
      <c r="C200" s="77">
        <v>2.5</v>
      </c>
      <c r="D200" s="11">
        <v>2.5</v>
      </c>
      <c r="E200" s="11">
        <v>2.5</v>
      </c>
    </row>
    <row r="201" spans="1:5" ht="13" x14ac:dyDescent="0.15">
      <c r="A201" s="12"/>
      <c r="B201" s="10" t="s">
        <v>16</v>
      </c>
      <c r="C201" s="77">
        <v>2</v>
      </c>
      <c r="D201" s="11">
        <v>3.5</v>
      </c>
      <c r="E201" s="11">
        <v>2.5</v>
      </c>
    </row>
    <row r="202" spans="1:5" ht="13" x14ac:dyDescent="0.15">
      <c r="A202" s="12"/>
      <c r="B202" s="10" t="s">
        <v>16</v>
      </c>
      <c r="C202" s="77">
        <v>2.5</v>
      </c>
      <c r="D202" s="11">
        <v>3.5</v>
      </c>
      <c r="E202" s="11">
        <v>3.5</v>
      </c>
    </row>
    <row r="203" spans="1:5" ht="13" x14ac:dyDescent="0.15">
      <c r="A203" s="12"/>
      <c r="B203" s="10" t="s">
        <v>16</v>
      </c>
      <c r="C203" s="78">
        <v>1</v>
      </c>
      <c r="D203" s="11">
        <v>2.5</v>
      </c>
      <c r="E203" s="11">
        <v>2.5</v>
      </c>
    </row>
    <row r="204" spans="1:5" ht="13" x14ac:dyDescent="0.15">
      <c r="A204" s="12"/>
      <c r="B204" s="10" t="s">
        <v>16</v>
      </c>
      <c r="C204" s="77">
        <v>2</v>
      </c>
      <c r="D204" s="11">
        <v>3.5</v>
      </c>
      <c r="E204" s="11">
        <v>3.5</v>
      </c>
    </row>
    <row r="205" spans="1:5" ht="13" x14ac:dyDescent="0.15">
      <c r="A205" s="12"/>
      <c r="B205" s="10" t="s">
        <v>16</v>
      </c>
      <c r="C205" s="78">
        <v>1</v>
      </c>
      <c r="D205" s="11">
        <v>2.5</v>
      </c>
      <c r="E205" s="11">
        <v>2.5</v>
      </c>
    </row>
    <row r="206" spans="1:5" ht="13" x14ac:dyDescent="0.15">
      <c r="A206" s="12"/>
      <c r="B206" s="10" t="s">
        <v>16</v>
      </c>
      <c r="C206" s="77">
        <v>2</v>
      </c>
      <c r="D206" s="11">
        <v>2.5</v>
      </c>
      <c r="E206" s="11">
        <v>4</v>
      </c>
    </row>
    <row r="207" spans="1:5" ht="13" x14ac:dyDescent="0.15">
      <c r="A207" s="12"/>
      <c r="B207" s="10" t="s">
        <v>16</v>
      </c>
      <c r="C207" s="77">
        <v>2.5</v>
      </c>
      <c r="D207" s="11">
        <v>3.5</v>
      </c>
      <c r="E207" s="11">
        <v>3.5</v>
      </c>
    </row>
    <row r="208" spans="1:5" ht="13" x14ac:dyDescent="0.15">
      <c r="A208" s="12"/>
      <c r="B208" s="10" t="s">
        <v>16</v>
      </c>
      <c r="C208" s="77">
        <v>2</v>
      </c>
      <c r="D208" s="11">
        <v>3.5</v>
      </c>
      <c r="E208" s="11">
        <v>2.5</v>
      </c>
    </row>
    <row r="209" spans="1:5" ht="13" x14ac:dyDescent="0.15">
      <c r="A209" s="12"/>
      <c r="B209" s="10" t="s">
        <v>16</v>
      </c>
      <c r="C209" s="78">
        <v>1</v>
      </c>
      <c r="D209" s="11">
        <v>3.5</v>
      </c>
      <c r="E209" s="11">
        <v>2.5</v>
      </c>
    </row>
    <row r="210" spans="1:5" ht="13" x14ac:dyDescent="0.15">
      <c r="A210" s="12"/>
      <c r="B210" s="10" t="s">
        <v>16</v>
      </c>
      <c r="C210" s="77">
        <v>2</v>
      </c>
      <c r="D210" s="11">
        <v>2.5</v>
      </c>
      <c r="E210" s="11">
        <v>3.5</v>
      </c>
    </row>
    <row r="211" spans="1:5" ht="13" x14ac:dyDescent="0.15">
      <c r="A211" s="12"/>
      <c r="B211" s="10" t="s">
        <v>16</v>
      </c>
      <c r="C211" s="77">
        <v>2</v>
      </c>
      <c r="D211" s="11">
        <v>2.5</v>
      </c>
      <c r="E211" s="11">
        <v>2.5</v>
      </c>
    </row>
    <row r="212" spans="1:5" ht="13" x14ac:dyDescent="0.15">
      <c r="A212" s="12"/>
      <c r="B212" s="10" t="s">
        <v>16</v>
      </c>
      <c r="C212" s="77">
        <v>2</v>
      </c>
      <c r="D212" s="11">
        <v>4</v>
      </c>
      <c r="E212" s="11">
        <v>3.5</v>
      </c>
    </row>
    <row r="213" spans="1:5" ht="13" x14ac:dyDescent="0.15">
      <c r="A213" s="12"/>
      <c r="B213" s="10" t="s">
        <v>16</v>
      </c>
      <c r="C213" s="10" t="s">
        <v>17</v>
      </c>
      <c r="D213" s="11" t="s">
        <v>73</v>
      </c>
      <c r="E213" s="11" t="s">
        <v>73</v>
      </c>
    </row>
    <row r="214" spans="1:5" ht="13" x14ac:dyDescent="0.15">
      <c r="A214" s="12"/>
      <c r="B214" s="10" t="s">
        <v>16</v>
      </c>
      <c r="C214" s="77">
        <v>2</v>
      </c>
      <c r="D214" s="11">
        <v>4</v>
      </c>
      <c r="E214" s="11">
        <v>3.5</v>
      </c>
    </row>
    <row r="215" spans="1:5" ht="13" x14ac:dyDescent="0.15">
      <c r="A215" s="12"/>
      <c r="B215" s="10" t="s">
        <v>16</v>
      </c>
      <c r="C215" s="77">
        <v>2.5</v>
      </c>
      <c r="D215" s="11">
        <v>2.5</v>
      </c>
      <c r="E215" s="11">
        <v>2.5</v>
      </c>
    </row>
    <row r="216" spans="1:5" ht="13" x14ac:dyDescent="0.15">
      <c r="A216" s="13"/>
      <c r="B216" s="14" t="s">
        <v>16</v>
      </c>
      <c r="C216" s="77">
        <v>2</v>
      </c>
      <c r="D216" s="11">
        <v>2.5</v>
      </c>
      <c r="E216" s="11">
        <v>3.5</v>
      </c>
    </row>
    <row r="217" spans="1:5" ht="13" x14ac:dyDescent="0.15">
      <c r="A217" s="12"/>
      <c r="B217" s="10" t="s">
        <v>18</v>
      </c>
      <c r="C217" s="77">
        <v>2</v>
      </c>
      <c r="D217" s="11">
        <v>2.5</v>
      </c>
      <c r="E217" s="11">
        <v>2.5</v>
      </c>
    </row>
    <row r="218" spans="1:5" ht="13" x14ac:dyDescent="0.15">
      <c r="A218" s="15"/>
      <c r="B218" s="10" t="s">
        <v>18</v>
      </c>
      <c r="C218" s="77">
        <v>2.5</v>
      </c>
      <c r="D218" s="11">
        <v>2.5</v>
      </c>
      <c r="E218" s="11">
        <v>2.5</v>
      </c>
    </row>
    <row r="219" spans="1:5" ht="13" x14ac:dyDescent="0.15">
      <c r="A219" s="12"/>
      <c r="B219" s="10" t="s">
        <v>18</v>
      </c>
      <c r="C219" s="77">
        <v>2</v>
      </c>
      <c r="D219" s="11">
        <v>3.5</v>
      </c>
      <c r="E219" s="11">
        <v>3.5</v>
      </c>
    </row>
    <row r="220" spans="1:5" ht="13" x14ac:dyDescent="0.15">
      <c r="A220" s="12"/>
      <c r="B220" s="10" t="s">
        <v>18</v>
      </c>
      <c r="C220" s="77">
        <v>2</v>
      </c>
      <c r="D220" s="11">
        <v>2.5</v>
      </c>
      <c r="E220" s="11">
        <v>3.5</v>
      </c>
    </row>
    <row r="221" spans="1:5" ht="13" x14ac:dyDescent="0.15">
      <c r="A221" s="12"/>
      <c r="B221" s="10" t="s">
        <v>18</v>
      </c>
      <c r="C221" s="77">
        <v>2</v>
      </c>
      <c r="D221" s="11">
        <v>3</v>
      </c>
      <c r="E221" s="11">
        <v>2.5</v>
      </c>
    </row>
    <row r="222" spans="1:5" ht="13" x14ac:dyDescent="0.15">
      <c r="A222" s="12"/>
      <c r="B222" s="10" t="s">
        <v>18</v>
      </c>
      <c r="C222" s="77">
        <v>2</v>
      </c>
      <c r="D222" s="11">
        <v>2.5</v>
      </c>
      <c r="E222" s="11">
        <v>2.5</v>
      </c>
    </row>
    <row r="223" spans="1:5" ht="13" x14ac:dyDescent="0.15">
      <c r="A223" s="12"/>
      <c r="B223" s="10" t="s">
        <v>18</v>
      </c>
      <c r="C223" s="77">
        <v>2</v>
      </c>
      <c r="D223" s="11">
        <v>2.5</v>
      </c>
      <c r="E223" s="11">
        <v>2.5</v>
      </c>
    </row>
    <row r="224" spans="1:5" ht="13" x14ac:dyDescent="0.15">
      <c r="A224" s="12"/>
      <c r="B224" s="10" t="s">
        <v>18</v>
      </c>
      <c r="C224" s="77">
        <v>2</v>
      </c>
      <c r="D224" s="11">
        <v>2.5</v>
      </c>
      <c r="E224" s="11">
        <v>2.5</v>
      </c>
    </row>
    <row r="225" spans="1:5" ht="13" x14ac:dyDescent="0.15">
      <c r="A225" s="12"/>
      <c r="B225" s="10" t="s">
        <v>18</v>
      </c>
      <c r="C225" s="77">
        <v>2</v>
      </c>
      <c r="D225" s="11">
        <v>2.5</v>
      </c>
      <c r="E225" s="11">
        <v>2.5</v>
      </c>
    </row>
    <row r="226" spans="1:5" ht="13" x14ac:dyDescent="0.15">
      <c r="A226" s="12"/>
      <c r="B226" s="10" t="s">
        <v>18</v>
      </c>
      <c r="C226" s="78">
        <v>1</v>
      </c>
      <c r="D226" s="11">
        <v>2.5</v>
      </c>
      <c r="E226" s="11">
        <v>2.5</v>
      </c>
    </row>
    <row r="227" spans="1:5" ht="13" x14ac:dyDescent="0.15">
      <c r="A227" s="12"/>
      <c r="B227" s="10" t="s">
        <v>18</v>
      </c>
      <c r="C227" s="77">
        <v>2</v>
      </c>
      <c r="D227" s="11">
        <v>2.5</v>
      </c>
      <c r="E227" s="11">
        <v>2.5</v>
      </c>
    </row>
    <row r="228" spans="1:5" ht="13" x14ac:dyDescent="0.15">
      <c r="A228" s="12"/>
      <c r="B228" s="10" t="s">
        <v>18</v>
      </c>
      <c r="C228" s="77">
        <v>2.5</v>
      </c>
      <c r="D228" s="11">
        <v>3.5</v>
      </c>
      <c r="E228" s="11">
        <v>2.5</v>
      </c>
    </row>
    <row r="229" spans="1:5" ht="13" x14ac:dyDescent="0.15">
      <c r="A229" s="12"/>
      <c r="B229" s="10" t="s">
        <v>18</v>
      </c>
      <c r="C229" s="77">
        <v>2</v>
      </c>
      <c r="D229" s="11">
        <v>2.5</v>
      </c>
      <c r="E229" s="11">
        <v>2.5</v>
      </c>
    </row>
    <row r="230" spans="1:5" ht="13" x14ac:dyDescent="0.15">
      <c r="A230" s="12"/>
      <c r="B230" s="10" t="s">
        <v>18</v>
      </c>
      <c r="C230" s="77">
        <v>2.5</v>
      </c>
      <c r="D230" s="11">
        <v>4</v>
      </c>
      <c r="E230" s="11">
        <v>3.5</v>
      </c>
    </row>
    <row r="231" spans="1:5" ht="13" x14ac:dyDescent="0.15">
      <c r="A231" s="12"/>
      <c r="B231" s="10" t="s">
        <v>18</v>
      </c>
      <c r="C231" s="77">
        <v>2</v>
      </c>
      <c r="D231" s="11">
        <v>2.5</v>
      </c>
      <c r="E231" s="11">
        <v>2.5</v>
      </c>
    </row>
    <row r="232" spans="1:5" ht="13" x14ac:dyDescent="0.15">
      <c r="A232" s="12"/>
      <c r="B232" s="10" t="s">
        <v>18</v>
      </c>
      <c r="C232" s="77">
        <v>2.5</v>
      </c>
      <c r="D232" s="11">
        <v>3.5</v>
      </c>
      <c r="E232" s="11">
        <v>3.5</v>
      </c>
    </row>
    <row r="233" spans="1:5" ht="13" x14ac:dyDescent="0.15">
      <c r="A233" s="12"/>
      <c r="B233" s="10" t="s">
        <v>18</v>
      </c>
      <c r="C233" s="77">
        <v>2</v>
      </c>
      <c r="D233" s="11">
        <v>2.5</v>
      </c>
      <c r="E233" s="11">
        <v>2.5</v>
      </c>
    </row>
    <row r="234" spans="1:5" ht="13" x14ac:dyDescent="0.15">
      <c r="A234" s="12"/>
      <c r="B234" s="10" t="s">
        <v>18</v>
      </c>
      <c r="C234" s="77">
        <v>2</v>
      </c>
      <c r="D234" s="11">
        <v>3.5</v>
      </c>
      <c r="E234" s="11">
        <v>2.5</v>
      </c>
    </row>
    <row r="235" spans="1:5" ht="13" x14ac:dyDescent="0.15">
      <c r="A235" s="12"/>
      <c r="B235" s="10" t="s">
        <v>18</v>
      </c>
      <c r="C235" s="77">
        <v>2</v>
      </c>
      <c r="D235" s="11">
        <v>4</v>
      </c>
      <c r="E235" s="11">
        <v>3.5</v>
      </c>
    </row>
    <row r="236" spans="1:5" ht="13" x14ac:dyDescent="0.15">
      <c r="A236" s="12"/>
      <c r="B236" s="10" t="s">
        <v>18</v>
      </c>
      <c r="C236" s="77">
        <v>2</v>
      </c>
      <c r="D236" s="11">
        <v>2</v>
      </c>
      <c r="E236" s="11">
        <v>2.5</v>
      </c>
    </row>
    <row r="237" spans="1:5" ht="13" x14ac:dyDescent="0.15">
      <c r="A237" s="12"/>
      <c r="B237" s="10" t="s">
        <v>18</v>
      </c>
      <c r="C237" s="77">
        <v>2</v>
      </c>
      <c r="D237" s="11">
        <v>2</v>
      </c>
      <c r="E237" s="11">
        <v>2.5</v>
      </c>
    </row>
    <row r="238" spans="1:5" ht="13" x14ac:dyDescent="0.15">
      <c r="A238" s="12"/>
      <c r="B238" s="10" t="s">
        <v>18</v>
      </c>
      <c r="C238" s="77">
        <v>2</v>
      </c>
      <c r="D238" s="11">
        <v>2.5</v>
      </c>
      <c r="E238" s="11">
        <v>2.5</v>
      </c>
    </row>
    <row r="239" spans="1:5" ht="13" x14ac:dyDescent="0.15">
      <c r="A239" s="12"/>
      <c r="B239" s="10" t="s">
        <v>18</v>
      </c>
      <c r="C239" s="77">
        <v>2.5</v>
      </c>
      <c r="D239" s="11">
        <v>2.5</v>
      </c>
      <c r="E239" s="11">
        <v>2.5</v>
      </c>
    </row>
    <row r="240" spans="1:5" ht="13" x14ac:dyDescent="0.15">
      <c r="A240" s="12"/>
      <c r="B240" s="10" t="s">
        <v>18</v>
      </c>
      <c r="C240" s="77">
        <v>2</v>
      </c>
      <c r="D240" s="11">
        <v>2.5</v>
      </c>
      <c r="E240" s="11">
        <v>2.5</v>
      </c>
    </row>
    <row r="241" spans="1:5" ht="13" x14ac:dyDescent="0.15">
      <c r="A241" s="12"/>
      <c r="B241" s="10" t="s">
        <v>18</v>
      </c>
      <c r="C241" s="77">
        <v>2</v>
      </c>
      <c r="D241" s="11">
        <v>2.5</v>
      </c>
      <c r="E241" s="11">
        <v>2.5</v>
      </c>
    </row>
    <row r="242" spans="1:5" ht="13" x14ac:dyDescent="0.15">
      <c r="A242" s="13"/>
      <c r="B242" s="14" t="s">
        <v>19</v>
      </c>
      <c r="C242" s="14">
        <v>2</v>
      </c>
      <c r="D242" s="11">
        <v>2</v>
      </c>
      <c r="E242" s="11">
        <v>3</v>
      </c>
    </row>
    <row r="243" spans="1:5" ht="13" x14ac:dyDescent="0.15">
      <c r="A243" s="12"/>
      <c r="B243" s="10" t="s">
        <v>19</v>
      </c>
      <c r="C243" s="77">
        <v>2</v>
      </c>
      <c r="D243" s="11">
        <v>2.5</v>
      </c>
      <c r="E243" s="11">
        <v>3.5</v>
      </c>
    </row>
    <row r="244" spans="1:5" ht="13" x14ac:dyDescent="0.15">
      <c r="A244" s="12"/>
      <c r="B244" s="10" t="s">
        <v>19</v>
      </c>
      <c r="C244" s="77">
        <v>2</v>
      </c>
      <c r="D244" s="11">
        <v>2</v>
      </c>
      <c r="E244" s="11">
        <v>2.5</v>
      </c>
    </row>
    <row r="245" spans="1:5" ht="13" x14ac:dyDescent="0.15">
      <c r="A245" s="12"/>
      <c r="B245" s="10" t="s">
        <v>19</v>
      </c>
      <c r="C245" s="78">
        <v>1</v>
      </c>
      <c r="D245" s="11">
        <v>2.5</v>
      </c>
      <c r="E245" s="11">
        <v>2</v>
      </c>
    </row>
    <row r="246" spans="1:5" ht="13" x14ac:dyDescent="0.15">
      <c r="A246" s="12"/>
      <c r="B246" s="10" t="s">
        <v>19</v>
      </c>
      <c r="C246" s="77">
        <v>2</v>
      </c>
      <c r="D246" s="11">
        <v>2.5</v>
      </c>
      <c r="E246" s="11">
        <v>2.5</v>
      </c>
    </row>
    <row r="247" spans="1:5" ht="13" x14ac:dyDescent="0.15">
      <c r="A247" s="15"/>
      <c r="B247" s="10" t="s">
        <v>19</v>
      </c>
      <c r="C247" s="77">
        <v>2</v>
      </c>
      <c r="D247" s="11">
        <v>4</v>
      </c>
      <c r="E247" s="11">
        <v>4</v>
      </c>
    </row>
    <row r="248" spans="1:5" ht="13" x14ac:dyDescent="0.15">
      <c r="A248" s="12"/>
      <c r="B248" s="10" t="s">
        <v>19</v>
      </c>
      <c r="C248" s="77">
        <v>2.5</v>
      </c>
      <c r="D248" s="11">
        <v>3.5</v>
      </c>
      <c r="E248" s="11">
        <v>3.5</v>
      </c>
    </row>
    <row r="249" spans="1:5" ht="13" x14ac:dyDescent="0.15">
      <c r="A249" s="12"/>
      <c r="B249" s="10" t="s">
        <v>19</v>
      </c>
      <c r="C249" s="77">
        <v>2</v>
      </c>
      <c r="D249" s="11">
        <v>1</v>
      </c>
      <c r="E249" s="11">
        <v>2.5</v>
      </c>
    </row>
    <row r="250" spans="1:5" ht="13" x14ac:dyDescent="0.15">
      <c r="A250" s="12"/>
      <c r="B250" s="10" t="s">
        <v>19</v>
      </c>
      <c r="C250" s="77">
        <v>2</v>
      </c>
      <c r="D250" s="11">
        <v>2.5</v>
      </c>
      <c r="E250" s="11">
        <v>2.5</v>
      </c>
    </row>
    <row r="251" spans="1:5" ht="13" x14ac:dyDescent="0.15">
      <c r="A251" s="12"/>
      <c r="B251" s="10" t="s">
        <v>19</v>
      </c>
      <c r="C251" s="77">
        <v>2</v>
      </c>
      <c r="D251" s="11">
        <v>3.5</v>
      </c>
      <c r="E251" s="11">
        <v>2.5</v>
      </c>
    </row>
    <row r="252" spans="1:5" ht="13" x14ac:dyDescent="0.15">
      <c r="A252" s="12"/>
      <c r="B252" s="10" t="s">
        <v>19</v>
      </c>
      <c r="C252" s="77">
        <v>2</v>
      </c>
      <c r="D252" s="11">
        <v>3.5</v>
      </c>
      <c r="E252" s="11">
        <v>3.5</v>
      </c>
    </row>
    <row r="253" spans="1:5" ht="13" x14ac:dyDescent="0.15">
      <c r="A253" s="12"/>
      <c r="B253" s="10" t="s">
        <v>19</v>
      </c>
      <c r="C253" s="77">
        <v>2</v>
      </c>
      <c r="D253" s="11">
        <v>3</v>
      </c>
      <c r="E253" s="11">
        <v>2.5</v>
      </c>
    </row>
    <row r="254" spans="1:5" ht="13" x14ac:dyDescent="0.15">
      <c r="A254" s="12"/>
      <c r="B254" s="10" t="s">
        <v>19</v>
      </c>
      <c r="C254" s="77">
        <v>2.5</v>
      </c>
      <c r="D254" s="11">
        <v>4</v>
      </c>
      <c r="E254" s="11">
        <v>3.5</v>
      </c>
    </row>
    <row r="255" spans="1:5" ht="13" x14ac:dyDescent="0.15">
      <c r="A255" s="12"/>
      <c r="B255" s="10" t="s">
        <v>19</v>
      </c>
      <c r="C255" s="77">
        <v>2</v>
      </c>
      <c r="D255" s="11">
        <v>2.5</v>
      </c>
      <c r="E255" s="11">
        <v>2.5</v>
      </c>
    </row>
    <row r="256" spans="1:5" ht="13" x14ac:dyDescent="0.15">
      <c r="A256" s="12"/>
      <c r="B256" s="10" t="s">
        <v>19</v>
      </c>
      <c r="C256" s="77">
        <v>2</v>
      </c>
      <c r="D256" s="11">
        <v>2.5</v>
      </c>
      <c r="E256" s="11">
        <v>2.5</v>
      </c>
    </row>
    <row r="257" spans="1:6" ht="13" x14ac:dyDescent="0.15">
      <c r="A257" s="12"/>
      <c r="B257" s="10" t="s">
        <v>19</v>
      </c>
      <c r="C257" s="77">
        <v>2.5</v>
      </c>
      <c r="D257" s="11">
        <v>4</v>
      </c>
      <c r="E257" s="11">
        <v>4</v>
      </c>
    </row>
    <row r="258" spans="1:6" ht="13" x14ac:dyDescent="0.15">
      <c r="A258" s="12"/>
      <c r="B258" s="10" t="s">
        <v>19</v>
      </c>
      <c r="C258" s="77">
        <v>2</v>
      </c>
      <c r="D258" s="11">
        <v>3.5</v>
      </c>
      <c r="E258" s="11">
        <v>3.5</v>
      </c>
    </row>
    <row r="259" spans="1:6" ht="13" x14ac:dyDescent="0.15">
      <c r="A259" s="12"/>
      <c r="B259" s="10" t="s">
        <v>19</v>
      </c>
      <c r="C259" s="77">
        <v>2.5</v>
      </c>
      <c r="D259" s="11">
        <v>4</v>
      </c>
      <c r="E259" s="11">
        <v>2.5</v>
      </c>
    </row>
    <row r="260" spans="1:6" ht="13" x14ac:dyDescent="0.15">
      <c r="A260" s="12"/>
      <c r="B260" s="10" t="s">
        <v>19</v>
      </c>
      <c r="C260" s="77">
        <v>2</v>
      </c>
      <c r="D260" s="11">
        <v>3.5</v>
      </c>
      <c r="E260" s="11">
        <v>2.5</v>
      </c>
    </row>
    <row r="261" spans="1:6" ht="13" x14ac:dyDescent="0.15">
      <c r="A261" s="9"/>
      <c r="B261" s="10" t="s">
        <v>19</v>
      </c>
      <c r="C261" s="77">
        <v>2</v>
      </c>
      <c r="D261" s="11">
        <v>2.5</v>
      </c>
      <c r="E261" s="11">
        <v>2.5</v>
      </c>
    </row>
    <row r="262" spans="1:6" ht="13" x14ac:dyDescent="0.15">
      <c r="A262" s="12"/>
      <c r="B262" s="10" t="s">
        <v>19</v>
      </c>
      <c r="C262" s="77">
        <v>2</v>
      </c>
      <c r="D262" s="11">
        <v>3.5</v>
      </c>
      <c r="E262" s="11">
        <v>2.5</v>
      </c>
    </row>
    <row r="263" spans="1:6" ht="13" x14ac:dyDescent="0.15">
      <c r="A263" s="12"/>
      <c r="B263" s="10" t="s">
        <v>19</v>
      </c>
      <c r="C263" s="77">
        <v>2</v>
      </c>
      <c r="D263" s="11">
        <v>2.5</v>
      </c>
      <c r="E263" s="11">
        <v>2.5</v>
      </c>
    </row>
    <row r="264" spans="1:6" ht="13" x14ac:dyDescent="0.15">
      <c r="A264" s="9"/>
      <c r="B264" s="10" t="s">
        <v>19</v>
      </c>
      <c r="C264" s="78">
        <v>1</v>
      </c>
      <c r="D264" s="11">
        <v>2.5</v>
      </c>
      <c r="E264" s="11">
        <v>2.5</v>
      </c>
    </row>
    <row r="265" spans="1:6" ht="13" x14ac:dyDescent="0.15">
      <c r="A265" s="12"/>
      <c r="B265" s="10" t="s">
        <v>19</v>
      </c>
      <c r="C265" s="31" t="s">
        <v>17</v>
      </c>
      <c r="D265" s="11" t="s">
        <v>76</v>
      </c>
      <c r="E265" s="11" t="s">
        <v>73</v>
      </c>
    </row>
    <row r="266" spans="1:6" ht="13" x14ac:dyDescent="0.15">
      <c r="A266" s="9"/>
      <c r="B266" s="10" t="s">
        <v>19</v>
      </c>
      <c r="C266" s="77">
        <v>2</v>
      </c>
      <c r="D266" s="11">
        <v>2.5</v>
      </c>
      <c r="E266" s="11">
        <v>2.5</v>
      </c>
    </row>
    <row r="267" spans="1:6" ht="13" x14ac:dyDescent="0.15">
      <c r="A267" s="12"/>
      <c r="B267" s="10" t="s">
        <v>19</v>
      </c>
      <c r="C267" s="78">
        <v>1</v>
      </c>
      <c r="D267" s="11">
        <v>2.5</v>
      </c>
      <c r="E267" s="11">
        <v>2.5</v>
      </c>
    </row>
    <row r="268" spans="1:6" ht="13" x14ac:dyDescent="0.15">
      <c r="A268" s="12"/>
      <c r="B268" s="10" t="s">
        <v>20</v>
      </c>
      <c r="C268" s="78">
        <v>1</v>
      </c>
      <c r="D268" s="11">
        <v>3.5</v>
      </c>
      <c r="E268" s="11">
        <v>2.5</v>
      </c>
    </row>
    <row r="269" spans="1:6" ht="13" x14ac:dyDescent="0.15">
      <c r="A269" s="12"/>
      <c r="B269" s="10" t="s">
        <v>20</v>
      </c>
      <c r="C269" s="78">
        <v>1</v>
      </c>
      <c r="D269" s="11">
        <v>2.5</v>
      </c>
      <c r="E269" s="11">
        <v>2.5</v>
      </c>
    </row>
    <row r="270" spans="1:6" ht="13" x14ac:dyDescent="0.15">
      <c r="A270" s="13"/>
      <c r="B270" s="14" t="s">
        <v>20</v>
      </c>
      <c r="C270" s="77">
        <v>2.5</v>
      </c>
      <c r="D270" s="11">
        <v>3.5</v>
      </c>
      <c r="E270" s="11">
        <v>3</v>
      </c>
    </row>
    <row r="271" spans="1:6" ht="13" x14ac:dyDescent="0.15">
      <c r="A271" s="12"/>
      <c r="B271" s="10" t="s">
        <v>20</v>
      </c>
      <c r="C271" s="78">
        <v>1</v>
      </c>
      <c r="D271" s="11">
        <v>2.5</v>
      </c>
      <c r="E271" s="11">
        <v>2.5</v>
      </c>
    </row>
    <row r="272" spans="1:6" ht="13" x14ac:dyDescent="0.15">
      <c r="A272" s="12"/>
      <c r="B272" s="10" t="s">
        <v>20</v>
      </c>
      <c r="C272" s="77">
        <v>2</v>
      </c>
      <c r="D272" s="11">
        <v>2.5</v>
      </c>
      <c r="E272" s="4">
        <v>2.5</v>
      </c>
      <c r="F272" s="4"/>
    </row>
    <row r="273" spans="1:5" ht="13" x14ac:dyDescent="0.15">
      <c r="A273" s="12"/>
      <c r="B273" s="10" t="s">
        <v>20</v>
      </c>
      <c r="C273" s="77">
        <v>2</v>
      </c>
      <c r="D273" s="11">
        <v>4</v>
      </c>
      <c r="E273" s="11">
        <v>3</v>
      </c>
    </row>
    <row r="274" spans="1:5" ht="13" x14ac:dyDescent="0.15">
      <c r="A274" s="12"/>
      <c r="B274" s="10" t="s">
        <v>20</v>
      </c>
      <c r="C274" s="14">
        <v>1</v>
      </c>
      <c r="D274" s="11">
        <v>2.5</v>
      </c>
      <c r="E274" s="11">
        <v>2</v>
      </c>
    </row>
    <row r="275" spans="1:5" ht="13" x14ac:dyDescent="0.15">
      <c r="A275" s="12"/>
      <c r="B275" s="10" t="s">
        <v>20</v>
      </c>
      <c r="C275" s="77">
        <v>2</v>
      </c>
      <c r="D275" s="11">
        <v>3</v>
      </c>
      <c r="E275" s="11">
        <v>3</v>
      </c>
    </row>
    <row r="276" spans="1:5" ht="13" x14ac:dyDescent="0.15">
      <c r="A276" s="9"/>
      <c r="B276" s="10" t="s">
        <v>20</v>
      </c>
      <c r="C276" s="77">
        <v>2</v>
      </c>
      <c r="D276" s="11">
        <v>2</v>
      </c>
      <c r="E276" s="11">
        <v>1</v>
      </c>
    </row>
    <row r="277" spans="1:5" ht="13" x14ac:dyDescent="0.15">
      <c r="A277" s="12"/>
      <c r="B277" s="10" t="s">
        <v>20</v>
      </c>
      <c r="C277" s="77">
        <v>2</v>
      </c>
      <c r="D277" s="11">
        <v>3.5</v>
      </c>
      <c r="E277" s="11">
        <v>2.5</v>
      </c>
    </row>
    <row r="278" spans="1:5" ht="13" x14ac:dyDescent="0.15">
      <c r="A278" s="9"/>
      <c r="B278" s="10" t="s">
        <v>20</v>
      </c>
      <c r="C278" s="77">
        <v>2</v>
      </c>
      <c r="D278" s="11">
        <v>2.5</v>
      </c>
      <c r="E278" s="11">
        <v>2.5</v>
      </c>
    </row>
    <row r="279" spans="1:5" ht="13" x14ac:dyDescent="0.15">
      <c r="A279" s="12"/>
      <c r="B279" s="10" t="s">
        <v>20</v>
      </c>
      <c r="C279" s="77">
        <v>2</v>
      </c>
      <c r="D279" s="11">
        <v>2.5</v>
      </c>
      <c r="E279" s="11">
        <v>2.5</v>
      </c>
    </row>
    <row r="280" spans="1:5" ht="13" x14ac:dyDescent="0.15">
      <c r="A280" s="12"/>
      <c r="B280" s="10" t="s">
        <v>20</v>
      </c>
      <c r="C280" s="77">
        <v>2</v>
      </c>
      <c r="D280" s="11">
        <v>2.5</v>
      </c>
      <c r="E280" s="11">
        <v>2.5</v>
      </c>
    </row>
    <row r="281" spans="1:5" ht="13" x14ac:dyDescent="0.15">
      <c r="A281" s="12"/>
      <c r="B281" s="10" t="s">
        <v>20</v>
      </c>
      <c r="C281" s="77">
        <v>2.5</v>
      </c>
      <c r="D281" s="11">
        <v>3.5</v>
      </c>
      <c r="E281" s="11">
        <v>2.5</v>
      </c>
    </row>
    <row r="282" spans="1:5" ht="13" x14ac:dyDescent="0.15">
      <c r="A282" s="12"/>
      <c r="B282" s="10" t="s">
        <v>20</v>
      </c>
      <c r="C282" s="77">
        <v>2</v>
      </c>
      <c r="D282" s="11">
        <v>2.5</v>
      </c>
      <c r="E282" s="11">
        <v>2.5</v>
      </c>
    </row>
    <row r="283" spans="1:5" ht="13" x14ac:dyDescent="0.15">
      <c r="A283" s="12"/>
      <c r="B283" s="10" t="s">
        <v>20</v>
      </c>
      <c r="C283" s="79">
        <v>3</v>
      </c>
      <c r="D283" s="11">
        <v>4</v>
      </c>
      <c r="E283" s="11">
        <v>3.5</v>
      </c>
    </row>
    <row r="284" spans="1:5" ht="13" x14ac:dyDescent="0.15">
      <c r="A284" s="12"/>
      <c r="B284" s="10" t="s">
        <v>20</v>
      </c>
      <c r="C284" s="77">
        <v>2</v>
      </c>
      <c r="D284" s="11">
        <v>2.5</v>
      </c>
      <c r="E284" s="11">
        <v>2.5</v>
      </c>
    </row>
    <row r="285" spans="1:5" ht="13" x14ac:dyDescent="0.15">
      <c r="A285" s="12"/>
      <c r="B285" s="10" t="s">
        <v>20</v>
      </c>
      <c r="C285" s="77">
        <v>2.5</v>
      </c>
      <c r="D285" s="11">
        <v>3.5</v>
      </c>
      <c r="E285" s="11">
        <v>2.5</v>
      </c>
    </row>
    <row r="286" spans="1:5" ht="13" x14ac:dyDescent="0.15">
      <c r="A286" s="12"/>
      <c r="B286" s="10" t="s">
        <v>20</v>
      </c>
      <c r="C286" s="77">
        <v>2</v>
      </c>
      <c r="D286" s="11">
        <v>3.5</v>
      </c>
      <c r="E286" s="11">
        <v>2.5</v>
      </c>
    </row>
    <row r="287" spans="1:5" ht="13" x14ac:dyDescent="0.15">
      <c r="A287" s="12"/>
      <c r="B287" s="10" t="s">
        <v>20</v>
      </c>
      <c r="C287" s="77">
        <v>2.5</v>
      </c>
      <c r="D287" s="11">
        <v>3.5</v>
      </c>
      <c r="E287" s="11">
        <v>3.5</v>
      </c>
    </row>
    <row r="288" spans="1:5" ht="13" x14ac:dyDescent="0.15">
      <c r="A288" s="9"/>
      <c r="B288" s="10" t="s">
        <v>20</v>
      </c>
      <c r="C288" s="77">
        <v>2</v>
      </c>
      <c r="D288" s="11">
        <v>2.5</v>
      </c>
      <c r="E288" s="11">
        <v>2.5</v>
      </c>
    </row>
    <row r="289" spans="1:5" ht="13" x14ac:dyDescent="0.15">
      <c r="A289" s="12"/>
      <c r="B289" s="10" t="s">
        <v>20</v>
      </c>
      <c r="C289" s="78">
        <v>1</v>
      </c>
      <c r="D289" s="11">
        <v>2.5</v>
      </c>
      <c r="E289" s="11">
        <v>2.5</v>
      </c>
    </row>
    <row r="290" spans="1:5" ht="13" x14ac:dyDescent="0.15">
      <c r="A290" s="12"/>
      <c r="B290" s="10" t="s">
        <v>20</v>
      </c>
      <c r="C290" s="78">
        <v>1</v>
      </c>
      <c r="D290" s="11">
        <v>3.5</v>
      </c>
      <c r="E290" s="11">
        <v>3.5</v>
      </c>
    </row>
    <row r="291" spans="1:5" ht="13" x14ac:dyDescent="0.15">
      <c r="A291" s="9"/>
      <c r="B291" s="10" t="s">
        <v>20</v>
      </c>
      <c r="C291" s="77">
        <v>2</v>
      </c>
      <c r="D291" s="11">
        <v>2</v>
      </c>
      <c r="E291" s="11">
        <v>2</v>
      </c>
    </row>
    <row r="292" spans="1:5" ht="13" x14ac:dyDescent="0.15">
      <c r="A292" s="12"/>
      <c r="B292" s="10" t="s">
        <v>20</v>
      </c>
      <c r="C292" s="77">
        <v>2</v>
      </c>
      <c r="D292" s="11">
        <v>4</v>
      </c>
      <c r="E292" s="11">
        <v>3.5</v>
      </c>
    </row>
    <row r="293" spans="1:5" ht="13" x14ac:dyDescent="0.15">
      <c r="A293" s="9"/>
      <c r="B293" s="10" t="s">
        <v>20</v>
      </c>
      <c r="C293" s="77">
        <v>2</v>
      </c>
      <c r="D293" s="11">
        <v>2</v>
      </c>
      <c r="E293" s="11">
        <v>2</v>
      </c>
    </row>
    <row r="294" spans="1:5" ht="13" x14ac:dyDescent="0.15">
      <c r="A294" s="12"/>
      <c r="B294" s="10" t="s">
        <v>21</v>
      </c>
      <c r="C294" s="80">
        <v>2</v>
      </c>
      <c r="D294" s="11">
        <v>2.5</v>
      </c>
      <c r="E294" s="11">
        <v>2.5</v>
      </c>
    </row>
    <row r="295" spans="1:5" ht="13" x14ac:dyDescent="0.15">
      <c r="A295" s="12"/>
      <c r="B295" s="10" t="s">
        <v>21</v>
      </c>
      <c r="C295" s="11">
        <v>2.5</v>
      </c>
      <c r="D295" s="11">
        <v>4</v>
      </c>
      <c r="E295" s="11">
        <v>3.5</v>
      </c>
    </row>
    <row r="296" spans="1:5" ht="13" x14ac:dyDescent="0.15">
      <c r="A296" s="12"/>
      <c r="B296" s="10" t="s">
        <v>21</v>
      </c>
      <c r="C296" s="11">
        <v>2</v>
      </c>
      <c r="D296" s="11">
        <v>3.5</v>
      </c>
      <c r="E296" s="11">
        <v>2.5</v>
      </c>
    </row>
    <row r="297" spans="1:5" ht="13" x14ac:dyDescent="0.15">
      <c r="A297" s="15"/>
      <c r="B297" s="10" t="s">
        <v>21</v>
      </c>
      <c r="C297" s="11">
        <v>2.5</v>
      </c>
      <c r="D297" s="11">
        <v>4</v>
      </c>
      <c r="E297" s="11">
        <v>3.5</v>
      </c>
    </row>
    <row r="298" spans="1:5" ht="13" x14ac:dyDescent="0.15">
      <c r="A298" s="12"/>
      <c r="B298" s="10" t="s">
        <v>21</v>
      </c>
      <c r="C298" s="11">
        <v>2</v>
      </c>
      <c r="D298" s="11">
        <v>2.5</v>
      </c>
      <c r="E298" s="11">
        <v>2.5</v>
      </c>
    </row>
    <row r="299" spans="1:5" ht="13" x14ac:dyDescent="0.15">
      <c r="A299" s="12"/>
      <c r="B299" s="10" t="s">
        <v>21</v>
      </c>
      <c r="C299" s="11">
        <v>2.5</v>
      </c>
      <c r="D299" s="11">
        <v>3.5</v>
      </c>
      <c r="E299" s="11">
        <v>2.5</v>
      </c>
    </row>
    <row r="300" spans="1:5" ht="13" x14ac:dyDescent="0.15">
      <c r="A300" s="12"/>
      <c r="B300" s="10" t="s">
        <v>21</v>
      </c>
      <c r="C300" s="11">
        <v>2</v>
      </c>
      <c r="D300" s="11">
        <v>2.5</v>
      </c>
      <c r="E300" s="11">
        <v>2.5</v>
      </c>
    </row>
    <row r="301" spans="1:5" ht="13" x14ac:dyDescent="0.15">
      <c r="A301" s="12"/>
      <c r="B301" s="10" t="s">
        <v>21</v>
      </c>
      <c r="C301" s="11">
        <v>1</v>
      </c>
      <c r="D301" s="11">
        <v>2.5</v>
      </c>
      <c r="E301" s="11">
        <v>2</v>
      </c>
    </row>
    <row r="302" spans="1:5" ht="13" x14ac:dyDescent="0.15">
      <c r="A302" s="15"/>
      <c r="B302" s="10" t="s">
        <v>21</v>
      </c>
      <c r="C302" s="11">
        <v>2.5</v>
      </c>
      <c r="D302" s="11">
        <v>4</v>
      </c>
      <c r="E302" s="11">
        <v>3.5</v>
      </c>
    </row>
    <row r="303" spans="1:5" ht="13" x14ac:dyDescent="0.15">
      <c r="A303" s="12"/>
      <c r="B303" s="10" t="s">
        <v>21</v>
      </c>
      <c r="C303" s="11">
        <v>2</v>
      </c>
      <c r="D303" s="11">
        <v>2.5</v>
      </c>
      <c r="E303" s="11">
        <v>2.5</v>
      </c>
    </row>
    <row r="304" spans="1:5" ht="13" x14ac:dyDescent="0.15">
      <c r="A304" s="12"/>
      <c r="B304" s="10" t="s">
        <v>21</v>
      </c>
      <c r="C304" s="11">
        <v>2</v>
      </c>
      <c r="D304" s="11">
        <v>2.5</v>
      </c>
      <c r="E304" s="11">
        <v>2</v>
      </c>
    </row>
    <row r="305" spans="1:5" ht="13" x14ac:dyDescent="0.15">
      <c r="A305" s="12"/>
      <c r="B305" s="10" t="s">
        <v>21</v>
      </c>
      <c r="C305" s="11">
        <v>2</v>
      </c>
      <c r="D305" s="11">
        <v>2.5</v>
      </c>
      <c r="E305" s="11">
        <v>2.5</v>
      </c>
    </row>
    <row r="306" spans="1:5" ht="13" x14ac:dyDescent="0.15">
      <c r="A306" s="12"/>
      <c r="B306" s="10" t="s">
        <v>21</v>
      </c>
      <c r="C306" s="11">
        <v>2</v>
      </c>
      <c r="D306" s="11">
        <v>2.5</v>
      </c>
      <c r="E306" s="11">
        <v>2.5</v>
      </c>
    </row>
    <row r="307" spans="1:5" ht="13" x14ac:dyDescent="0.15">
      <c r="A307" s="12"/>
      <c r="B307" s="10" t="s">
        <v>21</v>
      </c>
      <c r="C307" s="11">
        <v>2</v>
      </c>
      <c r="D307" s="11">
        <v>3.5</v>
      </c>
      <c r="E307" s="11">
        <v>2.5</v>
      </c>
    </row>
    <row r="308" spans="1:5" ht="13" x14ac:dyDescent="0.15">
      <c r="A308" s="12"/>
      <c r="B308" s="10" t="s">
        <v>21</v>
      </c>
      <c r="C308" s="11">
        <v>2.5</v>
      </c>
      <c r="D308" s="11">
        <v>4</v>
      </c>
      <c r="E308" s="11">
        <v>3.5</v>
      </c>
    </row>
    <row r="309" spans="1:5" ht="13" x14ac:dyDescent="0.15">
      <c r="A309" s="12"/>
      <c r="B309" s="10" t="s">
        <v>21</v>
      </c>
      <c r="C309" s="11">
        <v>2</v>
      </c>
      <c r="D309" s="11">
        <v>2.5</v>
      </c>
      <c r="E309" s="11">
        <v>3.5</v>
      </c>
    </row>
    <row r="310" spans="1:5" ht="13" x14ac:dyDescent="0.15">
      <c r="A310" s="12"/>
      <c r="B310" s="10" t="s">
        <v>21</v>
      </c>
      <c r="C310" s="11">
        <v>2.5</v>
      </c>
      <c r="D310" s="11">
        <v>2.5</v>
      </c>
      <c r="E310" s="11">
        <v>3.5</v>
      </c>
    </row>
    <row r="311" spans="1:5" ht="13" x14ac:dyDescent="0.15">
      <c r="A311" s="12"/>
      <c r="B311" s="10" t="s">
        <v>21</v>
      </c>
      <c r="C311" s="11">
        <v>2</v>
      </c>
      <c r="D311" s="11">
        <v>3.5</v>
      </c>
      <c r="E311" s="11">
        <v>2.5</v>
      </c>
    </row>
    <row r="312" spans="1:5" ht="13" x14ac:dyDescent="0.15">
      <c r="A312" s="12"/>
      <c r="B312" s="10" t="s">
        <v>21</v>
      </c>
      <c r="C312" s="11">
        <v>1</v>
      </c>
      <c r="D312" s="11">
        <v>2.5</v>
      </c>
      <c r="E312" s="11">
        <v>2.5</v>
      </c>
    </row>
    <row r="313" spans="1:5" ht="13" x14ac:dyDescent="0.15">
      <c r="A313" s="12"/>
      <c r="B313" s="10" t="s">
        <v>21</v>
      </c>
      <c r="C313" s="11">
        <v>2</v>
      </c>
      <c r="D313" s="11">
        <v>4</v>
      </c>
      <c r="E313" s="11">
        <v>3.5</v>
      </c>
    </row>
    <row r="314" spans="1:5" ht="13" x14ac:dyDescent="0.15">
      <c r="A314" s="12"/>
      <c r="B314" s="10" t="s">
        <v>21</v>
      </c>
      <c r="C314" s="11">
        <v>2</v>
      </c>
      <c r="D314" s="11">
        <v>2.5</v>
      </c>
      <c r="E314" s="11">
        <v>2</v>
      </c>
    </row>
    <row r="315" spans="1:5" ht="13" x14ac:dyDescent="0.15">
      <c r="A315" s="12"/>
      <c r="B315" s="10" t="s">
        <v>21</v>
      </c>
      <c r="C315" s="11">
        <v>2</v>
      </c>
      <c r="D315" s="11">
        <v>3.5</v>
      </c>
      <c r="E315" s="11">
        <v>2.5</v>
      </c>
    </row>
    <row r="316" spans="1:5" ht="13" x14ac:dyDescent="0.15">
      <c r="A316" s="16"/>
      <c r="B316" s="14" t="s">
        <v>21</v>
      </c>
      <c r="C316" s="11">
        <v>2.5</v>
      </c>
      <c r="D316" s="11">
        <v>3.5</v>
      </c>
      <c r="E316" s="11">
        <v>3.5</v>
      </c>
    </row>
    <row r="317" spans="1:5" ht="13" x14ac:dyDescent="0.15">
      <c r="A317" s="12"/>
      <c r="B317" s="10" t="s">
        <v>21</v>
      </c>
      <c r="C317" s="11">
        <v>2</v>
      </c>
      <c r="D317" s="11">
        <v>3.5</v>
      </c>
      <c r="E317" s="11">
        <v>2.5</v>
      </c>
    </row>
    <row r="318" spans="1:5" ht="13" x14ac:dyDescent="0.15">
      <c r="A318" s="12"/>
      <c r="B318" s="10" t="s">
        <v>21</v>
      </c>
      <c r="C318" s="11">
        <v>2</v>
      </c>
      <c r="D318" s="11">
        <v>4</v>
      </c>
      <c r="E318" s="11">
        <v>3.5</v>
      </c>
    </row>
    <row r="319" spans="1:5" ht="13" x14ac:dyDescent="0.15">
      <c r="A319" s="12"/>
      <c r="B319" s="10" t="s">
        <v>22</v>
      </c>
      <c r="C319" s="11">
        <v>2.5</v>
      </c>
      <c r="D319" s="11">
        <v>2.5</v>
      </c>
      <c r="E319" s="11">
        <v>2.5</v>
      </c>
    </row>
    <row r="320" spans="1:5" ht="13" x14ac:dyDescent="0.15">
      <c r="A320" s="12"/>
      <c r="B320" s="10" t="s">
        <v>22</v>
      </c>
      <c r="C320" s="11">
        <v>2</v>
      </c>
      <c r="D320" s="11">
        <v>2.5</v>
      </c>
      <c r="E320" s="11">
        <v>2.5</v>
      </c>
    </row>
    <row r="321" spans="1:5" ht="13" x14ac:dyDescent="0.15">
      <c r="A321" s="12"/>
      <c r="B321" s="10" t="s">
        <v>22</v>
      </c>
      <c r="C321" s="11">
        <v>2</v>
      </c>
      <c r="D321" s="11">
        <v>3.5</v>
      </c>
      <c r="E321" s="11">
        <v>3.5</v>
      </c>
    </row>
    <row r="322" spans="1:5" ht="13" x14ac:dyDescent="0.15">
      <c r="A322" s="68"/>
      <c r="B322" s="31" t="s">
        <v>22</v>
      </c>
      <c r="C322" s="11">
        <v>2</v>
      </c>
      <c r="D322" s="11">
        <v>2.5</v>
      </c>
      <c r="E322" s="11">
        <v>3.5</v>
      </c>
    </row>
    <row r="323" spans="1:5" ht="13" x14ac:dyDescent="0.15">
      <c r="A323" s="12"/>
      <c r="B323" s="10" t="s">
        <v>22</v>
      </c>
      <c r="C323" s="11">
        <v>2</v>
      </c>
      <c r="D323" s="11">
        <v>2.5</v>
      </c>
      <c r="E323" s="11">
        <v>2.5</v>
      </c>
    </row>
    <row r="324" spans="1:5" ht="13" x14ac:dyDescent="0.15">
      <c r="A324" s="12"/>
      <c r="B324" s="10" t="s">
        <v>22</v>
      </c>
      <c r="C324" s="11">
        <v>2</v>
      </c>
      <c r="D324" s="11">
        <v>4</v>
      </c>
      <c r="E324" s="11">
        <v>2.5</v>
      </c>
    </row>
    <row r="325" spans="1:5" ht="13" x14ac:dyDescent="0.15">
      <c r="A325" s="9"/>
      <c r="B325" s="10" t="s">
        <v>22</v>
      </c>
      <c r="C325" s="11">
        <v>2</v>
      </c>
      <c r="D325" s="11">
        <v>2.5</v>
      </c>
      <c r="E325" s="11">
        <v>2</v>
      </c>
    </row>
    <row r="326" spans="1:5" ht="13" x14ac:dyDescent="0.15">
      <c r="A326" s="12"/>
      <c r="B326" s="10" t="s">
        <v>22</v>
      </c>
      <c r="C326" s="11">
        <v>2</v>
      </c>
      <c r="D326" s="11">
        <v>3</v>
      </c>
      <c r="E326" s="11">
        <v>3.5</v>
      </c>
    </row>
    <row r="327" spans="1:5" ht="13" x14ac:dyDescent="0.15">
      <c r="A327" s="9"/>
      <c r="B327" s="10" t="s">
        <v>22</v>
      </c>
      <c r="C327" s="11">
        <v>2</v>
      </c>
      <c r="D327" s="11">
        <v>3.5</v>
      </c>
      <c r="E327" s="11">
        <v>2.5</v>
      </c>
    </row>
    <row r="328" spans="1:5" ht="13" x14ac:dyDescent="0.15">
      <c r="A328" s="12"/>
      <c r="B328" s="10" t="s">
        <v>22</v>
      </c>
      <c r="C328" s="11">
        <v>2</v>
      </c>
      <c r="D328" s="11">
        <v>3.5</v>
      </c>
      <c r="E328" s="11">
        <v>2.5</v>
      </c>
    </row>
    <row r="329" spans="1:5" ht="13" x14ac:dyDescent="0.15">
      <c r="A329" s="18"/>
      <c r="B329" s="11" t="s">
        <v>22</v>
      </c>
      <c r="C329" s="11">
        <v>1</v>
      </c>
      <c r="D329" s="11">
        <v>2.5</v>
      </c>
      <c r="E329" s="11">
        <v>2.5</v>
      </c>
    </row>
    <row r="330" spans="1:5" ht="13" x14ac:dyDescent="0.15">
      <c r="A330" s="9"/>
      <c r="B330" s="10" t="s">
        <v>22</v>
      </c>
      <c r="C330" s="11">
        <v>2</v>
      </c>
      <c r="D330" s="11">
        <v>2.5</v>
      </c>
      <c r="E330" s="11">
        <v>2</v>
      </c>
    </row>
    <row r="331" spans="1:5" ht="13" x14ac:dyDescent="0.15">
      <c r="A331" s="12"/>
      <c r="B331" s="10" t="s">
        <v>22</v>
      </c>
      <c r="C331" s="11">
        <v>3</v>
      </c>
      <c r="D331" s="11">
        <v>4</v>
      </c>
      <c r="E331" s="11">
        <v>4</v>
      </c>
    </row>
    <row r="332" spans="1:5" ht="13" x14ac:dyDescent="0.15">
      <c r="A332" s="12"/>
      <c r="B332" s="10" t="s">
        <v>22</v>
      </c>
      <c r="C332" s="11">
        <v>2.5</v>
      </c>
      <c r="D332" s="11">
        <v>4</v>
      </c>
      <c r="E332" s="11">
        <v>4</v>
      </c>
    </row>
    <row r="333" spans="1:5" ht="13" x14ac:dyDescent="0.15">
      <c r="A333" s="12"/>
      <c r="B333" s="10" t="s">
        <v>22</v>
      </c>
      <c r="C333" s="11">
        <v>2</v>
      </c>
      <c r="D333" s="11">
        <v>1</v>
      </c>
      <c r="E333" s="11">
        <v>2</v>
      </c>
    </row>
    <row r="334" spans="1:5" ht="13" x14ac:dyDescent="0.15">
      <c r="A334" s="12"/>
      <c r="B334" s="10" t="s">
        <v>22</v>
      </c>
      <c r="C334" s="11">
        <v>2</v>
      </c>
      <c r="D334" s="11">
        <v>4</v>
      </c>
      <c r="E334" s="11">
        <v>2.5</v>
      </c>
    </row>
    <row r="335" spans="1:5" ht="13" x14ac:dyDescent="0.15">
      <c r="A335" s="9"/>
      <c r="B335" s="10" t="s">
        <v>22</v>
      </c>
      <c r="C335" s="11">
        <v>2</v>
      </c>
      <c r="D335" s="11">
        <v>2.5</v>
      </c>
      <c r="E335" s="11">
        <v>2.5</v>
      </c>
    </row>
    <row r="336" spans="1:5" ht="13" x14ac:dyDescent="0.15">
      <c r="A336" s="12"/>
      <c r="B336" s="10" t="s">
        <v>22</v>
      </c>
      <c r="C336" s="11">
        <v>2.5</v>
      </c>
      <c r="D336" s="11">
        <v>3.5</v>
      </c>
      <c r="E336" s="11">
        <v>3.5</v>
      </c>
    </row>
    <row r="337" spans="1:5" ht="13" x14ac:dyDescent="0.15">
      <c r="A337" s="9"/>
      <c r="B337" s="10" t="s">
        <v>22</v>
      </c>
      <c r="C337" s="11">
        <v>2</v>
      </c>
      <c r="D337" s="11">
        <v>2.5</v>
      </c>
      <c r="E337" s="11">
        <v>2.5</v>
      </c>
    </row>
    <row r="338" spans="1:5" ht="13" x14ac:dyDescent="0.15">
      <c r="A338" s="66"/>
      <c r="B338" s="31" t="s">
        <v>22</v>
      </c>
      <c r="C338" s="11">
        <v>1</v>
      </c>
      <c r="D338" s="11">
        <v>2</v>
      </c>
      <c r="E338" s="11">
        <v>2</v>
      </c>
    </row>
    <row r="339" spans="1:5" ht="13" x14ac:dyDescent="0.15">
      <c r="A339" s="12"/>
      <c r="B339" s="10" t="s">
        <v>22</v>
      </c>
      <c r="C339" s="11">
        <v>2</v>
      </c>
      <c r="D339" s="11">
        <v>3.5</v>
      </c>
      <c r="E339" s="11">
        <v>3.5</v>
      </c>
    </row>
    <row r="340" spans="1:5" ht="13" x14ac:dyDescent="0.15">
      <c r="A340" s="12"/>
      <c r="B340" s="10" t="s">
        <v>22</v>
      </c>
      <c r="C340" s="11">
        <v>2</v>
      </c>
      <c r="D340" s="11">
        <v>2.5</v>
      </c>
      <c r="E340" s="11">
        <v>2.5</v>
      </c>
    </row>
    <row r="341" spans="1:5" ht="13" x14ac:dyDescent="0.15">
      <c r="A341" s="12"/>
      <c r="B341" s="10" t="s">
        <v>22</v>
      </c>
      <c r="C341" s="11">
        <v>2.5</v>
      </c>
      <c r="D341" s="11">
        <v>4</v>
      </c>
      <c r="E341" s="11">
        <v>3.5</v>
      </c>
    </row>
    <row r="342" spans="1:5" ht="13" x14ac:dyDescent="0.15">
      <c r="A342" s="12"/>
      <c r="B342" s="10" t="s">
        <v>22</v>
      </c>
      <c r="C342" s="11">
        <v>2</v>
      </c>
      <c r="D342" s="11">
        <v>4</v>
      </c>
      <c r="E342" s="11">
        <v>3.5</v>
      </c>
    </row>
    <row r="343" spans="1:5" ht="13" x14ac:dyDescent="0.15">
      <c r="A343" s="9"/>
      <c r="B343" s="10" t="s">
        <v>23</v>
      </c>
      <c r="C343" s="11">
        <v>1</v>
      </c>
      <c r="D343" s="11">
        <v>3.5</v>
      </c>
      <c r="E343" s="11">
        <v>2.5</v>
      </c>
    </row>
    <row r="344" spans="1:5" ht="13" x14ac:dyDescent="0.15">
      <c r="A344" s="12"/>
      <c r="B344" s="10" t="s">
        <v>23</v>
      </c>
      <c r="C344" s="11">
        <v>3</v>
      </c>
      <c r="D344" s="11">
        <v>4</v>
      </c>
      <c r="E344" s="11">
        <v>3</v>
      </c>
    </row>
    <row r="345" spans="1:5" ht="13" x14ac:dyDescent="0.15">
      <c r="A345" s="12"/>
      <c r="B345" s="10" t="s">
        <v>23</v>
      </c>
      <c r="C345" s="11">
        <v>3</v>
      </c>
      <c r="D345" s="11">
        <v>3.5</v>
      </c>
      <c r="E345" s="11">
        <v>3.5</v>
      </c>
    </row>
    <row r="346" spans="1:5" ht="13" x14ac:dyDescent="0.15">
      <c r="A346" s="12"/>
      <c r="B346" s="10" t="s">
        <v>23</v>
      </c>
      <c r="C346" s="11">
        <v>2.5</v>
      </c>
      <c r="D346" s="11">
        <v>3.5</v>
      </c>
      <c r="E346" s="11">
        <v>3.5</v>
      </c>
    </row>
    <row r="347" spans="1:5" ht="13" x14ac:dyDescent="0.15">
      <c r="A347" s="12"/>
      <c r="B347" s="10" t="s">
        <v>23</v>
      </c>
      <c r="C347" s="11">
        <v>2.5</v>
      </c>
      <c r="D347" s="11">
        <v>2.5</v>
      </c>
      <c r="E347" s="11">
        <v>2.5</v>
      </c>
    </row>
    <row r="348" spans="1:5" ht="13" x14ac:dyDescent="0.15">
      <c r="A348" s="12"/>
      <c r="B348" s="10" t="s">
        <v>23</v>
      </c>
      <c r="C348" s="11">
        <v>2</v>
      </c>
      <c r="D348" s="11">
        <v>2.5</v>
      </c>
      <c r="E348" s="11">
        <v>2</v>
      </c>
    </row>
    <row r="349" spans="1:5" ht="13" x14ac:dyDescent="0.15">
      <c r="A349" s="18"/>
      <c r="B349" s="11" t="s">
        <v>23</v>
      </c>
      <c r="C349" s="11">
        <v>2</v>
      </c>
      <c r="D349" s="11">
        <v>3.5</v>
      </c>
      <c r="E349" s="11">
        <v>3.5</v>
      </c>
    </row>
    <row r="350" spans="1:5" ht="13" x14ac:dyDescent="0.15">
      <c r="A350" s="12"/>
      <c r="B350" s="10" t="s">
        <v>23</v>
      </c>
      <c r="C350" s="11">
        <v>2</v>
      </c>
      <c r="D350" s="11">
        <v>2.5</v>
      </c>
      <c r="E350" s="11">
        <v>2.5</v>
      </c>
    </row>
    <row r="351" spans="1:5" ht="13" x14ac:dyDescent="0.15">
      <c r="A351" s="20"/>
      <c r="B351" s="10" t="s">
        <v>23</v>
      </c>
      <c r="C351" s="11">
        <v>2</v>
      </c>
      <c r="D351" s="11">
        <v>2.5</v>
      </c>
      <c r="E351" s="11">
        <v>2.5</v>
      </c>
    </row>
    <row r="352" spans="1:5" ht="13" x14ac:dyDescent="0.15">
      <c r="A352" s="12"/>
      <c r="B352" s="10" t="s">
        <v>23</v>
      </c>
      <c r="C352" s="11">
        <v>2.5</v>
      </c>
      <c r="D352" s="11">
        <v>2.5</v>
      </c>
      <c r="E352" s="11">
        <v>4</v>
      </c>
    </row>
    <row r="353" spans="1:5" ht="13" x14ac:dyDescent="0.15">
      <c r="A353" s="12"/>
      <c r="B353" s="10" t="s">
        <v>23</v>
      </c>
      <c r="C353" s="11">
        <v>2</v>
      </c>
      <c r="D353" s="11">
        <v>2.5</v>
      </c>
      <c r="E353" s="11">
        <v>2.5</v>
      </c>
    </row>
    <row r="354" spans="1:5" ht="13" x14ac:dyDescent="0.15">
      <c r="A354" s="9"/>
      <c r="B354" s="10" t="s">
        <v>23</v>
      </c>
      <c r="C354" s="11">
        <v>2</v>
      </c>
      <c r="D354" s="11">
        <v>2.5</v>
      </c>
      <c r="E354" s="11">
        <v>2.5</v>
      </c>
    </row>
    <row r="355" spans="1:5" ht="13" x14ac:dyDescent="0.15">
      <c r="A355" s="12"/>
      <c r="B355" s="10" t="s">
        <v>23</v>
      </c>
      <c r="C355" s="11">
        <v>2</v>
      </c>
      <c r="D355" s="11">
        <v>2.5</v>
      </c>
      <c r="E355" s="11">
        <v>2</v>
      </c>
    </row>
    <row r="356" spans="1:5" ht="13" x14ac:dyDescent="0.15">
      <c r="A356" s="12"/>
      <c r="B356" s="10" t="s">
        <v>23</v>
      </c>
      <c r="C356" s="11">
        <v>2.5</v>
      </c>
      <c r="D356" s="11">
        <v>4</v>
      </c>
      <c r="E356" s="11">
        <v>3.5</v>
      </c>
    </row>
    <row r="357" spans="1:5" ht="13" x14ac:dyDescent="0.15">
      <c r="A357" s="12"/>
      <c r="B357" s="10" t="s">
        <v>23</v>
      </c>
      <c r="C357" s="11">
        <v>2</v>
      </c>
      <c r="D357" s="11">
        <v>4</v>
      </c>
      <c r="E357" s="11">
        <v>2.5</v>
      </c>
    </row>
    <row r="358" spans="1:5" ht="13" x14ac:dyDescent="0.15">
      <c r="A358" s="12"/>
      <c r="B358" s="10" t="s">
        <v>23</v>
      </c>
      <c r="C358" s="11">
        <v>2.5</v>
      </c>
      <c r="D358" s="11">
        <v>3.5</v>
      </c>
      <c r="E358" s="11">
        <v>2.5</v>
      </c>
    </row>
    <row r="359" spans="1:5" ht="13" x14ac:dyDescent="0.15">
      <c r="A359" s="9"/>
      <c r="B359" s="10" t="s">
        <v>23</v>
      </c>
      <c r="C359" s="11">
        <v>2</v>
      </c>
      <c r="D359" s="11">
        <v>2.5</v>
      </c>
      <c r="E359" s="11">
        <v>2.5</v>
      </c>
    </row>
    <row r="360" spans="1:5" ht="13" x14ac:dyDescent="0.15">
      <c r="A360" s="12"/>
      <c r="B360" s="10" t="s">
        <v>23</v>
      </c>
      <c r="C360" s="11">
        <v>2</v>
      </c>
      <c r="D360" s="11">
        <v>2.5</v>
      </c>
      <c r="E360" s="11">
        <v>2.5</v>
      </c>
    </row>
    <row r="361" spans="1:5" ht="13" x14ac:dyDescent="0.15">
      <c r="A361" s="12"/>
      <c r="B361" s="10" t="s">
        <v>23</v>
      </c>
      <c r="C361" s="11">
        <v>2</v>
      </c>
      <c r="D361" s="11">
        <v>3.5</v>
      </c>
      <c r="E361" s="11">
        <v>2.5</v>
      </c>
    </row>
    <row r="362" spans="1:5" ht="13" x14ac:dyDescent="0.15">
      <c r="A362" s="12"/>
      <c r="B362" s="10" t="s">
        <v>23</v>
      </c>
      <c r="C362" s="11">
        <v>2</v>
      </c>
      <c r="D362" s="11">
        <v>2.5</v>
      </c>
      <c r="E362" s="11">
        <v>1</v>
      </c>
    </row>
    <row r="363" spans="1:5" ht="13" x14ac:dyDescent="0.15">
      <c r="A363" s="12"/>
      <c r="B363" s="10" t="s">
        <v>23</v>
      </c>
      <c r="C363" s="11">
        <v>1</v>
      </c>
      <c r="D363" s="11">
        <v>2.5</v>
      </c>
      <c r="E363" s="11">
        <v>2</v>
      </c>
    </row>
    <row r="364" spans="1:5" ht="13" x14ac:dyDescent="0.15">
      <c r="A364" s="12"/>
      <c r="B364" s="10" t="s">
        <v>23</v>
      </c>
      <c r="C364" s="11">
        <v>2</v>
      </c>
      <c r="D364" s="11">
        <v>3.5</v>
      </c>
      <c r="E364" s="11">
        <v>2.5</v>
      </c>
    </row>
    <row r="365" spans="1:5" ht="13" x14ac:dyDescent="0.15">
      <c r="A365" s="12"/>
      <c r="B365" s="10" t="s">
        <v>23</v>
      </c>
      <c r="C365" s="11">
        <v>2.5</v>
      </c>
      <c r="D365" s="11">
        <v>4</v>
      </c>
      <c r="E365" s="11">
        <v>3.5</v>
      </c>
    </row>
    <row r="366" spans="1:5" ht="13" x14ac:dyDescent="0.15">
      <c r="A366" s="12"/>
      <c r="B366" s="10" t="s">
        <v>23</v>
      </c>
      <c r="C366" s="11">
        <v>1</v>
      </c>
      <c r="D366" s="11">
        <v>2.5</v>
      </c>
      <c r="E366" s="11">
        <v>2</v>
      </c>
    </row>
    <row r="367" spans="1:5" ht="13" x14ac:dyDescent="0.15">
      <c r="A367" s="9"/>
      <c r="B367" s="10" t="s">
        <v>23</v>
      </c>
      <c r="C367" s="11">
        <v>2</v>
      </c>
      <c r="D367" s="11">
        <v>3.5</v>
      </c>
      <c r="E367" s="11">
        <v>3</v>
      </c>
    </row>
    <row r="368" spans="1:5" ht="13" x14ac:dyDescent="0.15">
      <c r="A368" s="12"/>
      <c r="B368" s="10" t="s">
        <v>24</v>
      </c>
      <c r="C368" s="11">
        <v>2</v>
      </c>
      <c r="D368" s="11">
        <v>2.5</v>
      </c>
      <c r="E368" s="11">
        <v>1</v>
      </c>
    </row>
    <row r="369" spans="1:5" ht="13" x14ac:dyDescent="0.15">
      <c r="A369" s="12"/>
      <c r="B369" s="10" t="s">
        <v>24</v>
      </c>
      <c r="C369" s="11">
        <v>2</v>
      </c>
      <c r="D369" s="11">
        <v>2.5</v>
      </c>
      <c r="E369" s="11">
        <v>2.5</v>
      </c>
    </row>
    <row r="370" spans="1:5" ht="13" x14ac:dyDescent="0.15">
      <c r="A370" s="12"/>
      <c r="B370" s="10" t="s">
        <v>24</v>
      </c>
      <c r="C370" s="11">
        <v>2</v>
      </c>
      <c r="D370" s="11">
        <v>3.5</v>
      </c>
      <c r="E370" s="11">
        <v>3.5</v>
      </c>
    </row>
    <row r="371" spans="1:5" ht="13" x14ac:dyDescent="0.15">
      <c r="A371" s="12"/>
      <c r="B371" s="10" t="s">
        <v>24</v>
      </c>
      <c r="C371" s="11">
        <v>2.5</v>
      </c>
      <c r="D371" s="11">
        <v>3.5</v>
      </c>
      <c r="E371" s="11">
        <v>3.5</v>
      </c>
    </row>
    <row r="372" spans="1:5" ht="13" x14ac:dyDescent="0.15">
      <c r="A372" s="81"/>
      <c r="B372" s="11" t="s">
        <v>24</v>
      </c>
      <c r="C372" s="11">
        <v>2</v>
      </c>
      <c r="D372" s="11">
        <v>2</v>
      </c>
      <c r="E372" s="11">
        <v>2</v>
      </c>
    </row>
    <row r="373" spans="1:5" ht="13" x14ac:dyDescent="0.15">
      <c r="A373" s="12"/>
      <c r="B373" s="10" t="s">
        <v>24</v>
      </c>
      <c r="C373" s="11">
        <v>2</v>
      </c>
      <c r="D373" s="11">
        <v>3.5</v>
      </c>
      <c r="E373" s="11">
        <v>3.5</v>
      </c>
    </row>
    <row r="374" spans="1:5" ht="13" x14ac:dyDescent="0.15">
      <c r="A374" s="12"/>
      <c r="B374" s="10" t="s">
        <v>24</v>
      </c>
      <c r="C374" s="11">
        <v>2</v>
      </c>
      <c r="D374" s="11">
        <v>3.5</v>
      </c>
      <c r="E374" s="11">
        <v>3.5</v>
      </c>
    </row>
    <row r="375" spans="1:5" ht="13" x14ac:dyDescent="0.15">
      <c r="A375" s="12"/>
      <c r="B375" s="10" t="s">
        <v>24</v>
      </c>
      <c r="C375" s="11">
        <v>2</v>
      </c>
      <c r="D375" s="11">
        <v>3.5</v>
      </c>
      <c r="E375" s="11">
        <v>2.5</v>
      </c>
    </row>
    <row r="376" spans="1:5" ht="13" x14ac:dyDescent="0.15">
      <c r="A376" s="12"/>
      <c r="B376" s="10" t="s">
        <v>24</v>
      </c>
      <c r="C376" s="11">
        <v>2</v>
      </c>
      <c r="D376" s="11">
        <v>4</v>
      </c>
      <c r="E376" s="11">
        <v>3.5</v>
      </c>
    </row>
    <row r="377" spans="1:5" ht="13" x14ac:dyDescent="0.15">
      <c r="A377" s="12"/>
      <c r="B377" s="10" t="s">
        <v>24</v>
      </c>
      <c r="C377" s="11">
        <v>2</v>
      </c>
      <c r="D377" s="11">
        <v>2.5</v>
      </c>
      <c r="E377" s="11">
        <v>3.5</v>
      </c>
    </row>
    <row r="378" spans="1:5" ht="13" x14ac:dyDescent="0.15">
      <c r="A378" s="15"/>
      <c r="B378" s="10" t="s">
        <v>24</v>
      </c>
      <c r="C378" s="11">
        <v>2</v>
      </c>
      <c r="D378" s="11">
        <v>2.5</v>
      </c>
      <c r="E378" s="11">
        <v>3.5</v>
      </c>
    </row>
    <row r="379" spans="1:5" ht="13" x14ac:dyDescent="0.15">
      <c r="A379" s="12"/>
      <c r="B379" s="10" t="s">
        <v>24</v>
      </c>
      <c r="C379" s="11">
        <v>2</v>
      </c>
      <c r="D379" s="11">
        <v>2.5</v>
      </c>
      <c r="E379" s="11">
        <v>2.5</v>
      </c>
    </row>
    <row r="380" spans="1:5" ht="13" x14ac:dyDescent="0.15">
      <c r="A380" s="12"/>
      <c r="B380" s="10" t="s">
        <v>24</v>
      </c>
      <c r="C380" s="11">
        <v>2</v>
      </c>
      <c r="D380" s="11">
        <v>2.5</v>
      </c>
      <c r="E380" s="11">
        <v>2.5</v>
      </c>
    </row>
    <row r="381" spans="1:5" ht="13" x14ac:dyDescent="0.15">
      <c r="A381" s="12"/>
      <c r="B381" s="10" t="s">
        <v>24</v>
      </c>
      <c r="C381" s="11">
        <v>2</v>
      </c>
      <c r="D381" s="11">
        <v>2.5</v>
      </c>
      <c r="E381" s="11">
        <v>2.5</v>
      </c>
    </row>
    <row r="382" spans="1:5" ht="13" x14ac:dyDescent="0.15">
      <c r="A382" s="12"/>
      <c r="B382" s="10" t="s">
        <v>24</v>
      </c>
      <c r="C382" s="11">
        <v>2</v>
      </c>
      <c r="D382" s="11">
        <v>2.5</v>
      </c>
      <c r="E382" s="11">
        <v>2.5</v>
      </c>
    </row>
    <row r="383" spans="1:5" ht="13" x14ac:dyDescent="0.15">
      <c r="A383" s="15"/>
      <c r="B383" s="10" t="s">
        <v>24</v>
      </c>
      <c r="C383" s="11">
        <v>2.5</v>
      </c>
      <c r="D383" s="11">
        <v>4</v>
      </c>
      <c r="E383" s="11">
        <v>4</v>
      </c>
    </row>
    <row r="384" spans="1:5" ht="13" x14ac:dyDescent="0.15">
      <c r="A384" s="12"/>
      <c r="B384" s="10" t="s">
        <v>24</v>
      </c>
      <c r="C384" s="11">
        <v>2.5</v>
      </c>
      <c r="D384" s="11">
        <v>4</v>
      </c>
      <c r="E384" s="11">
        <v>3.5</v>
      </c>
    </row>
    <row r="385" spans="1:5" ht="13" x14ac:dyDescent="0.15">
      <c r="A385" s="12"/>
      <c r="B385" s="10" t="s">
        <v>24</v>
      </c>
      <c r="C385" s="11">
        <v>1</v>
      </c>
      <c r="D385" s="11">
        <v>2.5</v>
      </c>
      <c r="E385" s="11">
        <v>2.5</v>
      </c>
    </row>
    <row r="386" spans="1:5" ht="13" x14ac:dyDescent="0.15">
      <c r="A386" s="12"/>
      <c r="B386" s="10" t="s">
        <v>24</v>
      </c>
      <c r="C386" s="11">
        <v>2</v>
      </c>
      <c r="D386" s="11">
        <v>3.5</v>
      </c>
      <c r="E386" s="11">
        <v>3.5</v>
      </c>
    </row>
    <row r="387" spans="1:5" ht="13" x14ac:dyDescent="0.15">
      <c r="A387" s="12"/>
      <c r="B387" s="10" t="s">
        <v>24</v>
      </c>
      <c r="C387" s="11">
        <v>2</v>
      </c>
      <c r="D387" s="11">
        <v>2.5</v>
      </c>
      <c r="E387" s="11">
        <v>2.5</v>
      </c>
    </row>
    <row r="388" spans="1:5" ht="13" x14ac:dyDescent="0.15">
      <c r="A388" s="12"/>
      <c r="B388" s="10" t="s">
        <v>24</v>
      </c>
      <c r="C388" s="11">
        <v>2</v>
      </c>
      <c r="D388" s="11">
        <v>2.5</v>
      </c>
      <c r="E388" s="11">
        <v>2</v>
      </c>
    </row>
    <row r="389" spans="1:5" ht="13" x14ac:dyDescent="0.15">
      <c r="A389" s="12"/>
      <c r="B389" s="10" t="s">
        <v>24</v>
      </c>
      <c r="C389" s="11">
        <v>2</v>
      </c>
      <c r="D389" s="11">
        <v>2</v>
      </c>
      <c r="E389" s="11">
        <v>2.5</v>
      </c>
    </row>
    <row r="390" spans="1:5" ht="13" x14ac:dyDescent="0.15">
      <c r="A390" s="12"/>
      <c r="B390" s="10" t="s">
        <v>24</v>
      </c>
      <c r="C390" s="11">
        <v>2</v>
      </c>
      <c r="D390" s="11">
        <v>2.5</v>
      </c>
      <c r="E390" s="11">
        <v>2</v>
      </c>
    </row>
    <row r="391" spans="1:5" ht="13" x14ac:dyDescent="0.15">
      <c r="A391" s="12"/>
      <c r="B391" s="31" t="s">
        <v>24</v>
      </c>
      <c r="C391" s="11">
        <v>2</v>
      </c>
      <c r="D391" s="11">
        <v>2.5</v>
      </c>
      <c r="E391" s="11">
        <v>2.5</v>
      </c>
    </row>
    <row r="392" spans="1:5" ht="13" x14ac:dyDescent="0.15">
      <c r="A392" s="13"/>
      <c r="B392" s="10" t="s">
        <v>25</v>
      </c>
      <c r="C392" s="11">
        <v>3</v>
      </c>
      <c r="D392" s="11">
        <v>3.5</v>
      </c>
      <c r="E392" s="11">
        <v>3.5</v>
      </c>
    </row>
    <row r="393" spans="1:5" ht="13" x14ac:dyDescent="0.15">
      <c r="A393" s="12"/>
      <c r="B393" s="10" t="s">
        <v>25</v>
      </c>
      <c r="C393" s="11">
        <v>2</v>
      </c>
      <c r="D393" s="11">
        <v>2.5</v>
      </c>
      <c r="E393" s="11">
        <v>1</v>
      </c>
    </row>
    <row r="394" spans="1:5" ht="13" x14ac:dyDescent="0.15">
      <c r="A394" s="9"/>
      <c r="B394" s="10" t="s">
        <v>25</v>
      </c>
      <c r="C394" s="11">
        <v>2</v>
      </c>
      <c r="D394" s="11">
        <v>2.5</v>
      </c>
      <c r="E394" s="11">
        <v>2.5</v>
      </c>
    </row>
    <row r="395" spans="1:5" ht="13" x14ac:dyDescent="0.15">
      <c r="A395" s="12"/>
      <c r="B395" s="10" t="s">
        <v>25</v>
      </c>
      <c r="C395" s="11">
        <v>3</v>
      </c>
      <c r="D395" s="11">
        <v>2.5</v>
      </c>
      <c r="E395" s="11">
        <v>3.5</v>
      </c>
    </row>
    <row r="396" spans="1:5" ht="13" x14ac:dyDescent="0.15">
      <c r="A396" s="12"/>
      <c r="B396" s="10" t="s">
        <v>25</v>
      </c>
      <c r="C396" s="11">
        <v>2</v>
      </c>
      <c r="D396" s="11">
        <v>3</v>
      </c>
      <c r="E396" s="11">
        <v>2.5</v>
      </c>
    </row>
    <row r="397" spans="1:5" ht="13" x14ac:dyDescent="0.15">
      <c r="A397" s="12"/>
      <c r="B397" s="10" t="s">
        <v>25</v>
      </c>
      <c r="C397" s="11">
        <v>3</v>
      </c>
      <c r="D397" s="11">
        <v>4</v>
      </c>
      <c r="E397" s="11">
        <v>4</v>
      </c>
    </row>
    <row r="398" spans="1:5" ht="13" x14ac:dyDescent="0.15">
      <c r="A398" s="12"/>
      <c r="B398" s="10" t="s">
        <v>25</v>
      </c>
      <c r="C398" s="11">
        <v>2.5</v>
      </c>
      <c r="D398" s="11">
        <v>4</v>
      </c>
      <c r="E398" s="11">
        <v>3.5</v>
      </c>
    </row>
    <row r="399" spans="1:5" ht="13" x14ac:dyDescent="0.15">
      <c r="A399" s="9"/>
      <c r="B399" s="10" t="s">
        <v>25</v>
      </c>
      <c r="C399" s="11">
        <v>2</v>
      </c>
      <c r="D399" s="11">
        <v>1</v>
      </c>
      <c r="E399" s="11">
        <v>2.5</v>
      </c>
    </row>
    <row r="400" spans="1:5" ht="13" x14ac:dyDescent="0.15">
      <c r="A400" s="12"/>
      <c r="B400" s="10" t="s">
        <v>25</v>
      </c>
      <c r="C400" s="11">
        <v>2.5</v>
      </c>
      <c r="D400" s="11">
        <v>3</v>
      </c>
      <c r="E400" s="11">
        <v>2.5</v>
      </c>
    </row>
    <row r="401" spans="1:5" ht="13" x14ac:dyDescent="0.15">
      <c r="A401" s="9"/>
      <c r="B401" s="10" t="s">
        <v>25</v>
      </c>
      <c r="C401" s="11">
        <v>2</v>
      </c>
      <c r="D401" s="11">
        <v>2.5</v>
      </c>
      <c r="E401" s="11">
        <v>2.5</v>
      </c>
    </row>
    <row r="402" spans="1:5" ht="13" x14ac:dyDescent="0.15">
      <c r="A402" s="12"/>
      <c r="B402" s="10" t="s">
        <v>25</v>
      </c>
      <c r="C402" s="11">
        <v>2.5</v>
      </c>
      <c r="D402" s="11">
        <v>4</v>
      </c>
      <c r="E402" s="11">
        <v>4</v>
      </c>
    </row>
    <row r="403" spans="1:5" ht="13" x14ac:dyDescent="0.15">
      <c r="A403" s="12"/>
      <c r="B403" s="10" t="s">
        <v>25</v>
      </c>
      <c r="C403" s="11">
        <v>2</v>
      </c>
      <c r="D403" s="11">
        <v>2.5</v>
      </c>
      <c r="E403" s="11">
        <v>2.5</v>
      </c>
    </row>
    <row r="404" spans="1:5" ht="13" x14ac:dyDescent="0.15">
      <c r="A404" s="12"/>
      <c r="B404" s="10" t="s">
        <v>25</v>
      </c>
      <c r="C404" s="11">
        <v>2</v>
      </c>
      <c r="D404" s="11">
        <v>3.5</v>
      </c>
      <c r="E404" s="11">
        <v>2.5</v>
      </c>
    </row>
    <row r="405" spans="1:5" ht="13" x14ac:dyDescent="0.15">
      <c r="A405" s="12"/>
      <c r="B405" s="10" t="s">
        <v>25</v>
      </c>
      <c r="C405" s="11">
        <v>3</v>
      </c>
      <c r="D405" s="11">
        <v>4</v>
      </c>
      <c r="E405" s="11">
        <v>3.5</v>
      </c>
    </row>
    <row r="406" spans="1:5" ht="13" x14ac:dyDescent="0.15">
      <c r="A406" s="12"/>
      <c r="B406" s="10" t="s">
        <v>25</v>
      </c>
      <c r="C406" s="11">
        <v>2.5</v>
      </c>
      <c r="D406" s="11">
        <v>4</v>
      </c>
      <c r="E406" s="11">
        <v>3.5</v>
      </c>
    </row>
    <row r="407" spans="1:5" ht="13" x14ac:dyDescent="0.15">
      <c r="A407" s="12"/>
      <c r="B407" s="10" t="s">
        <v>25</v>
      </c>
      <c r="C407" s="11">
        <v>2</v>
      </c>
      <c r="D407" s="11">
        <v>2.5</v>
      </c>
      <c r="E407" s="11">
        <v>2.5</v>
      </c>
    </row>
    <row r="408" spans="1:5" ht="13" x14ac:dyDescent="0.15">
      <c r="A408" s="12"/>
      <c r="B408" s="10" t="s">
        <v>25</v>
      </c>
      <c r="C408" s="11">
        <v>2</v>
      </c>
      <c r="D408" s="11">
        <v>3.5</v>
      </c>
      <c r="E408" s="11">
        <v>3.5</v>
      </c>
    </row>
    <row r="409" spans="1:5" ht="13" x14ac:dyDescent="0.15">
      <c r="A409" s="12"/>
      <c r="B409" s="10" t="s">
        <v>25</v>
      </c>
      <c r="C409" s="11">
        <v>2</v>
      </c>
      <c r="D409" s="11">
        <v>3</v>
      </c>
      <c r="E409" s="11">
        <v>3</v>
      </c>
    </row>
    <row r="410" spans="1:5" ht="13" x14ac:dyDescent="0.15">
      <c r="A410" s="12"/>
      <c r="B410" s="10" t="s">
        <v>25</v>
      </c>
      <c r="C410" s="11">
        <v>2.5</v>
      </c>
      <c r="D410" s="11">
        <v>4</v>
      </c>
      <c r="E410" s="11">
        <v>4</v>
      </c>
    </row>
    <row r="411" spans="1:5" ht="13" x14ac:dyDescent="0.15">
      <c r="A411" s="12"/>
      <c r="B411" s="10" t="s">
        <v>25</v>
      </c>
      <c r="C411" s="11">
        <v>2</v>
      </c>
      <c r="D411" s="11">
        <v>2.5</v>
      </c>
      <c r="E411" s="11">
        <v>3</v>
      </c>
    </row>
    <row r="412" spans="1:5" ht="13" x14ac:dyDescent="0.15">
      <c r="A412" s="12"/>
      <c r="B412" s="10" t="s">
        <v>25</v>
      </c>
      <c r="C412" s="11">
        <v>2</v>
      </c>
      <c r="D412" s="11">
        <v>2.5</v>
      </c>
      <c r="E412" s="11">
        <v>2.5</v>
      </c>
    </row>
    <row r="413" spans="1:5" ht="13" x14ac:dyDescent="0.15">
      <c r="A413" s="12"/>
      <c r="B413" s="10" t="s">
        <v>25</v>
      </c>
      <c r="C413" s="11">
        <v>3</v>
      </c>
      <c r="D413" s="11">
        <v>2.5</v>
      </c>
      <c r="E413" s="11">
        <v>3.5</v>
      </c>
    </row>
    <row r="414" spans="1:5" ht="13" x14ac:dyDescent="0.15">
      <c r="A414" s="12"/>
      <c r="B414" s="10" t="s">
        <v>25</v>
      </c>
      <c r="C414" s="11">
        <v>2</v>
      </c>
      <c r="D414" s="11">
        <v>2.5</v>
      </c>
      <c r="E414" s="11">
        <v>2</v>
      </c>
    </row>
    <row r="415" spans="1:5" ht="13" x14ac:dyDescent="0.15">
      <c r="A415" s="12"/>
      <c r="B415" s="10" t="s">
        <v>25</v>
      </c>
      <c r="C415" s="11">
        <v>2</v>
      </c>
      <c r="D415" s="11">
        <v>2.5</v>
      </c>
      <c r="E415" s="11">
        <v>2.5</v>
      </c>
    </row>
    <row r="416" spans="1:5" ht="13" x14ac:dyDescent="0.15">
      <c r="A416" s="12"/>
      <c r="B416" s="10" t="s">
        <v>25</v>
      </c>
      <c r="C416" s="11">
        <v>3</v>
      </c>
      <c r="D416" s="11">
        <v>2.5</v>
      </c>
      <c r="E416" s="11">
        <v>3.5</v>
      </c>
    </row>
    <row r="417" spans="1:5" ht="13" x14ac:dyDescent="0.15">
      <c r="A417" s="12"/>
      <c r="B417" s="10" t="s">
        <v>26</v>
      </c>
      <c r="C417" s="11">
        <v>2</v>
      </c>
      <c r="D417" s="11">
        <v>3.5</v>
      </c>
    </row>
    <row r="418" spans="1:5" ht="13" x14ac:dyDescent="0.15">
      <c r="A418" s="12"/>
      <c r="B418" s="10" t="s">
        <v>26</v>
      </c>
      <c r="C418" s="11">
        <v>3</v>
      </c>
      <c r="D418" s="11">
        <v>3.5</v>
      </c>
      <c r="E418" s="11">
        <v>2.5</v>
      </c>
    </row>
    <row r="419" spans="1:5" ht="13" x14ac:dyDescent="0.15">
      <c r="A419" s="12"/>
      <c r="B419" s="10" t="s">
        <v>26</v>
      </c>
      <c r="C419" s="11">
        <v>2</v>
      </c>
      <c r="D419" s="11">
        <v>3.5</v>
      </c>
      <c r="E419" s="11">
        <v>3.5</v>
      </c>
    </row>
    <row r="420" spans="1:5" ht="13" x14ac:dyDescent="0.15">
      <c r="A420" s="12"/>
      <c r="B420" s="10" t="s">
        <v>26</v>
      </c>
      <c r="C420" s="11">
        <v>2</v>
      </c>
      <c r="D420" s="11">
        <v>2.5</v>
      </c>
      <c r="E420" s="11">
        <v>2.5</v>
      </c>
    </row>
    <row r="421" spans="1:5" ht="13" x14ac:dyDescent="0.15">
      <c r="A421" s="12"/>
      <c r="B421" s="10" t="s">
        <v>26</v>
      </c>
      <c r="C421" s="11">
        <v>1</v>
      </c>
      <c r="D421" s="11">
        <v>2.5</v>
      </c>
      <c r="E421" s="11">
        <v>2.5</v>
      </c>
    </row>
    <row r="422" spans="1:5" ht="13" x14ac:dyDescent="0.15">
      <c r="A422" s="12"/>
      <c r="B422" s="10" t="s">
        <v>26</v>
      </c>
      <c r="C422" s="11">
        <v>1</v>
      </c>
      <c r="D422" s="11">
        <v>2.5</v>
      </c>
      <c r="E422" s="11">
        <v>2.5</v>
      </c>
    </row>
    <row r="423" spans="1:5" ht="13" x14ac:dyDescent="0.15">
      <c r="A423" s="12"/>
      <c r="B423" s="10" t="s">
        <v>26</v>
      </c>
      <c r="C423" s="11">
        <v>2</v>
      </c>
      <c r="D423" s="11">
        <v>3.5</v>
      </c>
      <c r="E423" s="11">
        <v>2.5</v>
      </c>
    </row>
    <row r="424" spans="1:5" ht="13" x14ac:dyDescent="0.15">
      <c r="A424" s="15"/>
      <c r="B424" s="10" t="s">
        <v>26</v>
      </c>
      <c r="C424" s="11">
        <v>2.5</v>
      </c>
      <c r="D424" s="11">
        <v>4</v>
      </c>
      <c r="E424" s="11">
        <v>3</v>
      </c>
    </row>
    <row r="425" spans="1:5" ht="13" x14ac:dyDescent="0.15">
      <c r="A425" s="12"/>
      <c r="B425" s="10" t="s">
        <v>26</v>
      </c>
      <c r="C425" s="11">
        <v>3</v>
      </c>
      <c r="D425" s="11">
        <v>4</v>
      </c>
      <c r="E425" s="11">
        <v>2.5</v>
      </c>
    </row>
    <row r="426" spans="1:5" ht="13" x14ac:dyDescent="0.15">
      <c r="A426" s="12"/>
      <c r="B426" s="10" t="s">
        <v>26</v>
      </c>
      <c r="C426" s="11">
        <v>2</v>
      </c>
      <c r="D426" s="11">
        <v>2.5</v>
      </c>
      <c r="E426" s="11">
        <v>2.5</v>
      </c>
    </row>
    <row r="427" spans="1:5" ht="13" x14ac:dyDescent="0.15">
      <c r="A427" s="12"/>
      <c r="B427" s="10" t="s">
        <v>26</v>
      </c>
      <c r="C427" s="11">
        <v>2</v>
      </c>
      <c r="D427" s="11">
        <v>3.5</v>
      </c>
      <c r="E427" s="11">
        <v>3</v>
      </c>
    </row>
    <row r="428" spans="1:5" ht="13" x14ac:dyDescent="0.15">
      <c r="A428" s="12"/>
      <c r="B428" s="10" t="s">
        <v>26</v>
      </c>
      <c r="C428" s="11">
        <v>2.5</v>
      </c>
      <c r="D428" s="11">
        <v>3.5</v>
      </c>
      <c r="E428" s="11">
        <v>2.5</v>
      </c>
    </row>
    <row r="429" spans="1:5" ht="13" x14ac:dyDescent="0.15">
      <c r="A429" s="12"/>
      <c r="B429" s="10" t="s">
        <v>26</v>
      </c>
      <c r="C429" s="11">
        <v>3</v>
      </c>
      <c r="D429" s="11">
        <v>4</v>
      </c>
      <c r="E429" s="11">
        <v>3</v>
      </c>
    </row>
    <row r="430" spans="1:5" ht="13" x14ac:dyDescent="0.15">
      <c r="A430" s="12"/>
      <c r="B430" s="10" t="s">
        <v>26</v>
      </c>
      <c r="C430" s="11">
        <v>2.5</v>
      </c>
      <c r="D430" s="11">
        <v>4</v>
      </c>
      <c r="E430" s="11">
        <v>3.5</v>
      </c>
    </row>
    <row r="431" spans="1:5" ht="13" x14ac:dyDescent="0.15">
      <c r="A431" s="12"/>
      <c r="B431" s="10" t="s">
        <v>26</v>
      </c>
      <c r="C431" s="11">
        <v>2</v>
      </c>
      <c r="D431" s="11">
        <v>4</v>
      </c>
      <c r="E431" s="11">
        <v>2.5</v>
      </c>
    </row>
    <row r="432" spans="1:5" ht="13" x14ac:dyDescent="0.15">
      <c r="A432" s="12"/>
      <c r="B432" s="10" t="s">
        <v>26</v>
      </c>
      <c r="C432" s="11">
        <v>2</v>
      </c>
      <c r="D432" s="11">
        <v>2.5</v>
      </c>
      <c r="E432" s="11">
        <v>2</v>
      </c>
    </row>
    <row r="433" spans="1:5" ht="13" x14ac:dyDescent="0.15">
      <c r="A433" s="13"/>
      <c r="B433" s="10" t="s">
        <v>26</v>
      </c>
      <c r="C433" s="11">
        <v>2</v>
      </c>
      <c r="D433" s="11">
        <v>2</v>
      </c>
      <c r="E433" s="11">
        <v>2</v>
      </c>
    </row>
    <row r="434" spans="1:5" ht="13" x14ac:dyDescent="0.15">
      <c r="A434" s="12"/>
      <c r="B434" s="10" t="s">
        <v>26</v>
      </c>
      <c r="C434" s="11">
        <v>2</v>
      </c>
      <c r="D434" s="11">
        <v>2.5</v>
      </c>
      <c r="E434" s="11">
        <v>2.5</v>
      </c>
    </row>
    <row r="435" spans="1:5" ht="13" x14ac:dyDescent="0.15">
      <c r="A435" s="13"/>
      <c r="B435" s="10" t="s">
        <v>26</v>
      </c>
      <c r="C435" s="11">
        <v>2.5</v>
      </c>
      <c r="D435" s="11">
        <v>3.5</v>
      </c>
      <c r="E435" s="11">
        <v>2.5</v>
      </c>
    </row>
    <row r="436" spans="1:5" ht="13" x14ac:dyDescent="0.15">
      <c r="A436" s="12"/>
      <c r="B436" s="10" t="s">
        <v>26</v>
      </c>
      <c r="C436" s="11">
        <v>1</v>
      </c>
      <c r="D436" s="11">
        <v>2</v>
      </c>
      <c r="E436" s="11">
        <v>1</v>
      </c>
    </row>
    <row r="437" spans="1:5" ht="13" x14ac:dyDescent="0.15">
      <c r="A437" s="12"/>
      <c r="B437" s="10" t="s">
        <v>26</v>
      </c>
      <c r="C437" s="11">
        <v>2</v>
      </c>
      <c r="D437" s="11">
        <v>3</v>
      </c>
      <c r="E437" s="11">
        <v>2.5</v>
      </c>
    </row>
    <row r="438" spans="1:5" ht="13" x14ac:dyDescent="0.15">
      <c r="A438" s="12"/>
      <c r="B438" s="10" t="s">
        <v>26</v>
      </c>
      <c r="C438" s="11">
        <v>1</v>
      </c>
      <c r="D438" s="11">
        <v>3</v>
      </c>
      <c r="E438" s="11">
        <v>2.5</v>
      </c>
    </row>
    <row r="439" spans="1:5" ht="13" x14ac:dyDescent="0.15">
      <c r="A439" s="12"/>
      <c r="B439" s="10" t="s">
        <v>26</v>
      </c>
      <c r="C439" s="11">
        <v>2.5</v>
      </c>
      <c r="D439" s="11">
        <v>3.5</v>
      </c>
      <c r="E439" s="11">
        <v>3</v>
      </c>
    </row>
    <row r="440" spans="1:5" ht="13" x14ac:dyDescent="0.15">
      <c r="A440" s="12"/>
      <c r="B440" s="10" t="s">
        <v>26</v>
      </c>
      <c r="C440" s="11">
        <v>2.5</v>
      </c>
      <c r="D440" s="11">
        <v>4</v>
      </c>
      <c r="E440" s="11">
        <v>2.5</v>
      </c>
    </row>
    <row r="441" spans="1:5" ht="13" x14ac:dyDescent="0.15">
      <c r="A441" s="12"/>
      <c r="B441" s="10" t="s">
        <v>26</v>
      </c>
      <c r="C441" s="11">
        <v>2.5</v>
      </c>
      <c r="D441" s="11">
        <v>2.5</v>
      </c>
      <c r="E441" s="11">
        <v>2.5</v>
      </c>
    </row>
    <row r="442" spans="1:5" ht="13" x14ac:dyDescent="0.15">
      <c r="A442" s="13"/>
      <c r="B442" s="10" t="s">
        <v>26</v>
      </c>
      <c r="C442" s="11">
        <v>2</v>
      </c>
      <c r="D442" s="11">
        <v>2</v>
      </c>
      <c r="E442" s="11">
        <v>3.5</v>
      </c>
    </row>
    <row r="443" spans="1:5" ht="13" x14ac:dyDescent="0.15">
      <c r="A443" s="12"/>
      <c r="B443" s="10" t="s">
        <v>27</v>
      </c>
      <c r="C443" s="11">
        <v>2</v>
      </c>
      <c r="D443" s="11">
        <v>2.5</v>
      </c>
      <c r="E443" s="11">
        <v>2.5</v>
      </c>
    </row>
    <row r="444" spans="1:5" ht="13" x14ac:dyDescent="0.15">
      <c r="A444" s="12"/>
      <c r="B444" s="10" t="s">
        <v>27</v>
      </c>
      <c r="C444" s="11">
        <v>3</v>
      </c>
      <c r="D444" s="11">
        <v>4</v>
      </c>
      <c r="E444" s="11">
        <v>3.5</v>
      </c>
    </row>
    <row r="445" spans="1:5" ht="13" x14ac:dyDescent="0.15">
      <c r="A445" s="12"/>
      <c r="B445" s="10" t="s">
        <v>27</v>
      </c>
      <c r="C445" s="11">
        <v>2.5</v>
      </c>
      <c r="D445" s="11">
        <v>4</v>
      </c>
      <c r="E445" s="11">
        <v>2.5</v>
      </c>
    </row>
    <row r="446" spans="1:5" ht="13" x14ac:dyDescent="0.15">
      <c r="A446" s="12"/>
      <c r="B446" s="10" t="s">
        <v>27</v>
      </c>
      <c r="C446" s="11">
        <v>2.5</v>
      </c>
      <c r="D446" s="11">
        <v>4</v>
      </c>
      <c r="E446" s="11">
        <v>3.5</v>
      </c>
    </row>
    <row r="447" spans="1:5" ht="13" x14ac:dyDescent="0.15">
      <c r="A447" s="12"/>
      <c r="B447" s="10" t="s">
        <v>27</v>
      </c>
      <c r="C447" s="11">
        <v>3</v>
      </c>
      <c r="D447" s="11">
        <v>2.5</v>
      </c>
      <c r="E447" s="11">
        <v>2.5</v>
      </c>
    </row>
    <row r="448" spans="1:5" ht="13" x14ac:dyDescent="0.15">
      <c r="A448" s="12"/>
      <c r="B448" s="10" t="s">
        <v>27</v>
      </c>
      <c r="C448" s="11">
        <v>2</v>
      </c>
      <c r="D448" s="11">
        <v>2.5</v>
      </c>
      <c r="E448" s="11">
        <v>2.5</v>
      </c>
    </row>
    <row r="449" spans="1:5" ht="13" x14ac:dyDescent="0.15">
      <c r="A449" s="12"/>
      <c r="B449" s="10" t="s">
        <v>27</v>
      </c>
      <c r="C449" s="11">
        <v>2.5</v>
      </c>
      <c r="D449" s="11">
        <v>3.5</v>
      </c>
      <c r="E449" s="11">
        <v>3</v>
      </c>
    </row>
    <row r="450" spans="1:5" ht="13" x14ac:dyDescent="0.15">
      <c r="A450" s="12"/>
      <c r="B450" s="10" t="s">
        <v>27</v>
      </c>
      <c r="C450" s="11">
        <v>2.5</v>
      </c>
      <c r="D450" s="11">
        <v>4</v>
      </c>
      <c r="E450" s="11">
        <v>3.5</v>
      </c>
    </row>
    <row r="451" spans="1:5" ht="13" x14ac:dyDescent="0.15">
      <c r="A451" s="12"/>
      <c r="B451" s="10" t="s">
        <v>27</v>
      </c>
      <c r="C451" s="11">
        <v>3</v>
      </c>
      <c r="D451" s="11">
        <v>4</v>
      </c>
      <c r="E451" s="11">
        <v>3.5</v>
      </c>
    </row>
    <row r="452" spans="1:5" ht="13" x14ac:dyDescent="0.15">
      <c r="A452" s="12"/>
      <c r="B452" s="10" t="s">
        <v>27</v>
      </c>
      <c r="C452" s="11">
        <v>2</v>
      </c>
      <c r="D452" s="11">
        <v>2.5</v>
      </c>
      <c r="E452" s="11">
        <v>2.5</v>
      </c>
    </row>
    <row r="453" spans="1:5" ht="13" x14ac:dyDescent="0.15">
      <c r="A453" s="12"/>
      <c r="B453" s="10" t="s">
        <v>27</v>
      </c>
      <c r="C453" s="11">
        <v>2.5</v>
      </c>
      <c r="D453" s="11">
        <v>2</v>
      </c>
      <c r="E453" s="11">
        <v>2</v>
      </c>
    </row>
    <row r="454" spans="1:5" ht="13" x14ac:dyDescent="0.15">
      <c r="A454" s="12"/>
      <c r="B454" s="10" t="s">
        <v>27</v>
      </c>
      <c r="C454" s="11">
        <v>2.5</v>
      </c>
      <c r="D454" s="11">
        <v>4</v>
      </c>
      <c r="E454" s="11">
        <v>3.5</v>
      </c>
    </row>
    <row r="455" spans="1:5" ht="13" x14ac:dyDescent="0.15">
      <c r="A455" s="12"/>
      <c r="B455" s="10" t="s">
        <v>27</v>
      </c>
      <c r="C455" s="11">
        <v>2.5</v>
      </c>
      <c r="D455" s="11">
        <v>2.5</v>
      </c>
      <c r="E455" s="11">
        <v>2.5</v>
      </c>
    </row>
    <row r="456" spans="1:5" ht="13" x14ac:dyDescent="0.15">
      <c r="A456" s="12"/>
      <c r="B456" s="10" t="s">
        <v>27</v>
      </c>
      <c r="C456" s="11">
        <v>2.5</v>
      </c>
      <c r="D456" s="11">
        <v>3.5</v>
      </c>
      <c r="E456" s="11">
        <v>2.5</v>
      </c>
    </row>
    <row r="457" spans="1:5" ht="13" x14ac:dyDescent="0.15">
      <c r="A457" s="12"/>
      <c r="B457" s="10" t="s">
        <v>27</v>
      </c>
      <c r="C457" s="11">
        <v>2</v>
      </c>
      <c r="D457" s="11">
        <v>2.5</v>
      </c>
      <c r="E457" s="11">
        <v>2.5</v>
      </c>
    </row>
    <row r="458" spans="1:5" ht="13" x14ac:dyDescent="0.15">
      <c r="A458" s="13"/>
      <c r="B458" s="14" t="s">
        <v>27</v>
      </c>
      <c r="C458" s="11">
        <v>3</v>
      </c>
      <c r="D458" s="11">
        <v>3.5</v>
      </c>
      <c r="E458" s="11">
        <v>2.5</v>
      </c>
    </row>
    <row r="459" spans="1:5" ht="13" x14ac:dyDescent="0.15">
      <c r="A459" s="12"/>
      <c r="B459" s="10" t="s">
        <v>27</v>
      </c>
      <c r="C459" s="11">
        <v>2.5</v>
      </c>
      <c r="D459" s="11">
        <v>2.5</v>
      </c>
      <c r="E459" s="11">
        <v>3.5</v>
      </c>
    </row>
    <row r="460" spans="1:5" ht="13" x14ac:dyDescent="0.15">
      <c r="A460" s="12"/>
      <c r="B460" s="10" t="s">
        <v>27</v>
      </c>
      <c r="C460" s="11">
        <v>2</v>
      </c>
      <c r="D460" s="11">
        <v>2.5</v>
      </c>
      <c r="E460" s="11">
        <v>2.5</v>
      </c>
    </row>
    <row r="461" spans="1:5" ht="13" x14ac:dyDescent="0.15">
      <c r="A461" s="12"/>
      <c r="B461" s="31" t="s">
        <v>27</v>
      </c>
      <c r="C461" s="11">
        <v>3</v>
      </c>
      <c r="D461" s="11">
        <v>3.5</v>
      </c>
      <c r="E461" s="11">
        <v>2.5</v>
      </c>
    </row>
    <row r="462" spans="1:5" ht="13" x14ac:dyDescent="0.15">
      <c r="A462" s="12"/>
      <c r="B462" s="10" t="s">
        <v>27</v>
      </c>
      <c r="C462" s="11">
        <v>2.5</v>
      </c>
      <c r="D462" s="11">
        <v>2.5</v>
      </c>
      <c r="E462" s="11">
        <v>2.5</v>
      </c>
    </row>
    <row r="463" spans="1:5" ht="13" x14ac:dyDescent="0.15">
      <c r="A463" s="12"/>
      <c r="B463" s="10" t="s">
        <v>27</v>
      </c>
      <c r="C463" s="11">
        <v>3</v>
      </c>
      <c r="D463" s="11">
        <v>4</v>
      </c>
      <c r="E463" s="11">
        <v>3.5</v>
      </c>
    </row>
    <row r="464" spans="1:5" ht="13" x14ac:dyDescent="0.15">
      <c r="A464" s="12"/>
      <c r="B464" s="10" t="s">
        <v>27</v>
      </c>
      <c r="C464" s="11">
        <v>2</v>
      </c>
      <c r="D464" s="11">
        <v>2.5</v>
      </c>
      <c r="E464" s="11">
        <v>2.5</v>
      </c>
    </row>
    <row r="465" spans="1:5" ht="13" x14ac:dyDescent="0.15">
      <c r="A465" s="12"/>
      <c r="B465" s="10" t="s">
        <v>27</v>
      </c>
      <c r="C465" s="11">
        <v>3</v>
      </c>
      <c r="D465" s="11">
        <v>3.5</v>
      </c>
      <c r="E465" s="11">
        <v>2.5</v>
      </c>
    </row>
    <row r="466" spans="1:5" ht="13" x14ac:dyDescent="0.15">
      <c r="A466" s="12"/>
      <c r="B466" s="10" t="s">
        <v>27</v>
      </c>
      <c r="C466" s="11">
        <v>2.5</v>
      </c>
      <c r="D466" s="11">
        <v>4</v>
      </c>
      <c r="E466" s="11">
        <v>2.5</v>
      </c>
    </row>
    <row r="467" spans="1:5" ht="13" x14ac:dyDescent="0.15">
      <c r="A467" s="15"/>
      <c r="B467" s="10" t="s">
        <v>27</v>
      </c>
      <c r="C467" s="11">
        <v>2.5</v>
      </c>
      <c r="D467" s="11">
        <v>2.5</v>
      </c>
      <c r="E467" s="11">
        <v>2.5</v>
      </c>
    </row>
    <row r="468" spans="1:5" ht="13" x14ac:dyDescent="0.15">
      <c r="A468" s="12"/>
      <c r="B468" s="10" t="s">
        <v>28</v>
      </c>
      <c r="C468" s="11">
        <v>2</v>
      </c>
      <c r="D468" s="11">
        <v>3.5</v>
      </c>
      <c r="E468" s="11">
        <v>2</v>
      </c>
    </row>
    <row r="469" spans="1:5" ht="13" x14ac:dyDescent="0.15">
      <c r="A469" s="64"/>
      <c r="B469" s="10" t="s">
        <v>28</v>
      </c>
      <c r="C469" s="11">
        <v>2</v>
      </c>
      <c r="D469" s="11">
        <v>2.5</v>
      </c>
      <c r="E469" s="11">
        <v>2.5</v>
      </c>
    </row>
    <row r="470" spans="1:5" ht="13" x14ac:dyDescent="0.15">
      <c r="A470" s="12"/>
      <c r="B470" s="10" t="s">
        <v>28</v>
      </c>
      <c r="C470" s="11">
        <v>2</v>
      </c>
      <c r="D470" s="11">
        <v>2.5</v>
      </c>
      <c r="E470" s="11">
        <v>2</v>
      </c>
    </row>
    <row r="471" spans="1:5" ht="13" x14ac:dyDescent="0.15">
      <c r="A471" s="15"/>
      <c r="B471" s="10" t="s">
        <v>28</v>
      </c>
      <c r="C471" s="11">
        <v>3</v>
      </c>
      <c r="D471" s="11">
        <v>4</v>
      </c>
      <c r="E471" s="11">
        <v>4</v>
      </c>
    </row>
    <row r="472" spans="1:5" ht="13" x14ac:dyDescent="0.15">
      <c r="A472" s="12"/>
      <c r="B472" s="10" t="s">
        <v>28</v>
      </c>
      <c r="C472" s="11">
        <v>2</v>
      </c>
      <c r="D472" s="11">
        <v>2.5</v>
      </c>
      <c r="E472" s="11">
        <v>2.5</v>
      </c>
    </row>
    <row r="473" spans="1:5" ht="13" x14ac:dyDescent="0.15">
      <c r="A473" s="12"/>
      <c r="B473" s="10" t="s">
        <v>28</v>
      </c>
      <c r="C473" s="11">
        <v>1</v>
      </c>
      <c r="D473" s="11">
        <v>3.5</v>
      </c>
      <c r="E473" s="11">
        <v>2.5</v>
      </c>
    </row>
    <row r="474" spans="1:5" ht="13" x14ac:dyDescent="0.15">
      <c r="A474" s="12"/>
      <c r="B474" s="10" t="s">
        <v>28</v>
      </c>
      <c r="C474" s="11">
        <v>2</v>
      </c>
      <c r="D474" s="11">
        <v>2.5</v>
      </c>
      <c r="E474" s="11">
        <v>2.5</v>
      </c>
    </row>
    <row r="475" spans="1:5" ht="13" x14ac:dyDescent="0.15">
      <c r="A475" s="12"/>
      <c r="B475" s="10" t="s">
        <v>28</v>
      </c>
      <c r="C475" s="11">
        <v>2</v>
      </c>
      <c r="D475" s="11">
        <v>3.5</v>
      </c>
      <c r="E475" s="11">
        <v>2.5</v>
      </c>
    </row>
    <row r="476" spans="1:5" ht="13" x14ac:dyDescent="0.15">
      <c r="A476" s="12"/>
      <c r="B476" s="10" t="s">
        <v>28</v>
      </c>
      <c r="C476" s="11">
        <v>2</v>
      </c>
      <c r="D476" s="11">
        <v>3.5</v>
      </c>
      <c r="E476" s="11">
        <v>2.5</v>
      </c>
    </row>
    <row r="477" spans="1:5" ht="13" x14ac:dyDescent="0.15">
      <c r="A477" s="9"/>
      <c r="B477" s="10" t="s">
        <v>28</v>
      </c>
      <c r="C477" s="11">
        <v>1</v>
      </c>
      <c r="D477" s="11">
        <v>1</v>
      </c>
      <c r="E477" s="11">
        <v>1</v>
      </c>
    </row>
    <row r="478" spans="1:5" ht="13" x14ac:dyDescent="0.15">
      <c r="A478" s="13"/>
      <c r="B478" s="10" t="s">
        <v>28</v>
      </c>
      <c r="C478" s="11">
        <v>2</v>
      </c>
      <c r="D478" s="11">
        <v>3.5</v>
      </c>
      <c r="E478" s="11">
        <v>2.5</v>
      </c>
    </row>
    <row r="479" spans="1:5" ht="13" x14ac:dyDescent="0.15">
      <c r="A479" s="12"/>
      <c r="B479" s="10" t="s">
        <v>28</v>
      </c>
      <c r="C479" s="11">
        <v>2</v>
      </c>
      <c r="D479" s="11">
        <v>3.5</v>
      </c>
      <c r="E479" s="11">
        <v>3.5</v>
      </c>
    </row>
    <row r="480" spans="1:5" ht="13" x14ac:dyDescent="0.15">
      <c r="A480" s="12"/>
      <c r="B480" s="10" t="s">
        <v>28</v>
      </c>
      <c r="C480" s="11">
        <v>2</v>
      </c>
      <c r="D480" s="11">
        <v>4</v>
      </c>
      <c r="E480" s="11">
        <v>3.5</v>
      </c>
    </row>
    <row r="481" spans="1:5" ht="13" x14ac:dyDescent="0.15">
      <c r="A481" s="12"/>
      <c r="B481" s="10" t="s">
        <v>28</v>
      </c>
      <c r="C481" s="11">
        <v>2</v>
      </c>
      <c r="D481" s="11">
        <v>2.5</v>
      </c>
      <c r="E481" s="11">
        <v>2.5</v>
      </c>
    </row>
    <row r="482" spans="1:5" ht="13" x14ac:dyDescent="0.15">
      <c r="A482" s="9"/>
      <c r="B482" s="10" t="s">
        <v>28</v>
      </c>
      <c r="C482" s="11">
        <v>2</v>
      </c>
      <c r="D482" s="11">
        <v>2</v>
      </c>
      <c r="E482" s="11">
        <v>2</v>
      </c>
    </row>
    <row r="483" spans="1:5" ht="13" x14ac:dyDescent="0.15">
      <c r="A483" s="9"/>
      <c r="B483" s="10" t="s">
        <v>28</v>
      </c>
      <c r="C483" s="11">
        <v>2</v>
      </c>
      <c r="D483" s="11">
        <v>3</v>
      </c>
      <c r="E483" s="11">
        <v>2.5</v>
      </c>
    </row>
    <row r="484" spans="1:5" ht="13" x14ac:dyDescent="0.15">
      <c r="A484" s="12"/>
      <c r="B484" s="10" t="s">
        <v>28</v>
      </c>
      <c r="C484" s="11">
        <v>2</v>
      </c>
      <c r="D484" s="11">
        <v>2.5</v>
      </c>
      <c r="E484" s="11">
        <v>2.5</v>
      </c>
    </row>
    <row r="485" spans="1:5" ht="13" x14ac:dyDescent="0.15">
      <c r="A485" s="12"/>
      <c r="B485" s="10" t="s">
        <v>28</v>
      </c>
      <c r="C485" s="11">
        <v>2.5</v>
      </c>
      <c r="D485" s="11">
        <v>4</v>
      </c>
      <c r="E485" s="11">
        <v>3.5</v>
      </c>
    </row>
    <row r="486" spans="1:5" ht="13" x14ac:dyDescent="0.15">
      <c r="A486" s="12"/>
      <c r="B486" s="10" t="s">
        <v>28</v>
      </c>
      <c r="C486" s="11">
        <v>2</v>
      </c>
      <c r="D486" s="11">
        <v>2.5</v>
      </c>
      <c r="E486" s="11">
        <v>2.5</v>
      </c>
    </row>
    <row r="487" spans="1:5" ht="13" x14ac:dyDescent="0.15">
      <c r="A487" s="12"/>
      <c r="B487" s="10" t="s">
        <v>28</v>
      </c>
      <c r="C487" s="11">
        <v>2</v>
      </c>
      <c r="D487" s="11">
        <v>2.5</v>
      </c>
      <c r="E487" s="11">
        <v>2.5</v>
      </c>
    </row>
    <row r="488" spans="1:5" ht="13" x14ac:dyDescent="0.15">
      <c r="A488" s="12"/>
      <c r="B488" s="10" t="s">
        <v>28</v>
      </c>
      <c r="C488" s="11">
        <v>2</v>
      </c>
      <c r="D488" s="11">
        <v>2.5</v>
      </c>
      <c r="E488" s="11">
        <v>2</v>
      </c>
    </row>
    <row r="489" spans="1:5" ht="13" x14ac:dyDescent="0.15">
      <c r="A489" s="12"/>
      <c r="B489" s="10" t="s">
        <v>28</v>
      </c>
      <c r="C489" s="11">
        <v>2.5</v>
      </c>
      <c r="D489" s="11">
        <v>4</v>
      </c>
      <c r="E489" s="11">
        <v>3.5</v>
      </c>
    </row>
    <row r="490" spans="1:5" ht="13" x14ac:dyDescent="0.15">
      <c r="A490" s="12"/>
      <c r="B490" s="10" t="s">
        <v>28</v>
      </c>
      <c r="C490" s="11">
        <v>2.5</v>
      </c>
      <c r="D490" s="11">
        <v>3.5</v>
      </c>
      <c r="E490" s="11">
        <v>3.5</v>
      </c>
    </row>
    <row r="491" spans="1:5" ht="13" x14ac:dyDescent="0.15">
      <c r="A491" s="12"/>
      <c r="B491" s="10" t="s">
        <v>28</v>
      </c>
      <c r="C491" s="11">
        <v>2</v>
      </c>
      <c r="D491" s="11">
        <v>4</v>
      </c>
      <c r="E491" s="11">
        <v>2.5</v>
      </c>
    </row>
    <row r="492" spans="1:5" ht="13" x14ac:dyDescent="0.15">
      <c r="A492" s="13"/>
      <c r="B492" s="14" t="s">
        <v>30</v>
      </c>
      <c r="C492" s="11">
        <v>2</v>
      </c>
      <c r="D492" s="11">
        <v>2.5</v>
      </c>
      <c r="E492" s="11">
        <v>2.5</v>
      </c>
    </row>
    <row r="493" spans="1:5" ht="13" x14ac:dyDescent="0.15">
      <c r="A493" s="12"/>
      <c r="B493" s="10" t="s">
        <v>30</v>
      </c>
      <c r="C493" s="11">
        <v>2.5</v>
      </c>
      <c r="D493" s="11">
        <v>4</v>
      </c>
      <c r="E493" s="11">
        <v>3.5</v>
      </c>
    </row>
    <row r="494" spans="1:5" ht="13" x14ac:dyDescent="0.15">
      <c r="A494" s="12"/>
      <c r="B494" s="10" t="s">
        <v>30</v>
      </c>
      <c r="C494" s="11">
        <v>2.5</v>
      </c>
      <c r="D494" s="11">
        <v>2.5</v>
      </c>
      <c r="E494" s="11">
        <v>2.5</v>
      </c>
    </row>
    <row r="495" spans="1:5" ht="13" x14ac:dyDescent="0.15">
      <c r="A495" s="12"/>
      <c r="B495" s="10" t="s">
        <v>30</v>
      </c>
      <c r="C495" s="11">
        <v>1</v>
      </c>
      <c r="D495" s="11">
        <v>2</v>
      </c>
      <c r="E495" s="11">
        <v>1</v>
      </c>
    </row>
    <row r="496" spans="1:5" ht="13" x14ac:dyDescent="0.15">
      <c r="A496" s="15"/>
      <c r="B496" s="10" t="s">
        <v>30</v>
      </c>
      <c r="C496" s="11">
        <v>2.5</v>
      </c>
      <c r="D496" s="11">
        <v>3.5</v>
      </c>
      <c r="E496" s="11">
        <v>3.5</v>
      </c>
    </row>
    <row r="497" spans="1:5" ht="13" x14ac:dyDescent="0.15">
      <c r="A497" s="12"/>
      <c r="B497" s="10" t="s">
        <v>30</v>
      </c>
      <c r="C497" s="11">
        <v>2</v>
      </c>
      <c r="D497" s="11">
        <v>2.5</v>
      </c>
      <c r="E497" s="11">
        <v>2.5</v>
      </c>
    </row>
    <row r="498" spans="1:5" ht="13" x14ac:dyDescent="0.15">
      <c r="A498" s="12"/>
      <c r="B498" s="10" t="s">
        <v>30</v>
      </c>
      <c r="C498" s="11">
        <v>2</v>
      </c>
      <c r="D498" s="11">
        <v>2.5</v>
      </c>
      <c r="E498" s="11">
        <v>2.5</v>
      </c>
    </row>
    <row r="499" spans="1:5" ht="13" x14ac:dyDescent="0.15">
      <c r="A499" s="12"/>
      <c r="B499" s="10" t="s">
        <v>30</v>
      </c>
      <c r="C499" s="11">
        <v>2.5</v>
      </c>
      <c r="D499" s="11">
        <v>3.5</v>
      </c>
      <c r="E499" s="11">
        <v>3.5</v>
      </c>
    </row>
    <row r="500" spans="1:5" ht="13" x14ac:dyDescent="0.15">
      <c r="A500" s="12"/>
      <c r="B500" s="10" t="s">
        <v>30</v>
      </c>
      <c r="C500" s="11">
        <v>2</v>
      </c>
      <c r="D500" s="11">
        <v>2</v>
      </c>
      <c r="E500" s="11">
        <v>2.5</v>
      </c>
    </row>
    <row r="501" spans="1:5" ht="13" x14ac:dyDescent="0.15">
      <c r="A501" s="12"/>
      <c r="B501" s="10" t="s">
        <v>30</v>
      </c>
      <c r="C501" s="11">
        <v>2.5</v>
      </c>
      <c r="D501" s="11">
        <v>4</v>
      </c>
      <c r="E501" s="11">
        <v>3.5</v>
      </c>
    </row>
    <row r="502" spans="1:5" ht="13" x14ac:dyDescent="0.15">
      <c r="A502" s="12"/>
      <c r="B502" s="10" t="s">
        <v>30</v>
      </c>
      <c r="C502" s="11">
        <v>2</v>
      </c>
      <c r="D502" s="11">
        <v>2.5</v>
      </c>
      <c r="E502" s="11">
        <v>2.5</v>
      </c>
    </row>
    <row r="503" spans="1:5" ht="13" x14ac:dyDescent="0.15">
      <c r="A503" s="12"/>
      <c r="B503" s="10" t="s">
        <v>30</v>
      </c>
      <c r="C503" s="11">
        <v>2</v>
      </c>
      <c r="D503" s="11">
        <v>2.5</v>
      </c>
      <c r="E503" s="11">
        <v>2.5</v>
      </c>
    </row>
    <row r="504" spans="1:5" ht="13" x14ac:dyDescent="0.15">
      <c r="A504" s="12"/>
      <c r="B504" s="10" t="s">
        <v>30</v>
      </c>
      <c r="C504" s="11">
        <v>2</v>
      </c>
      <c r="D504" s="11">
        <v>2.5</v>
      </c>
      <c r="E504" s="11">
        <v>2.5</v>
      </c>
    </row>
    <row r="505" spans="1:5" ht="13" x14ac:dyDescent="0.15">
      <c r="A505" s="12"/>
      <c r="B505" s="10" t="s">
        <v>30</v>
      </c>
      <c r="C505" s="11">
        <v>2</v>
      </c>
      <c r="D505" s="11">
        <v>2.5</v>
      </c>
    </row>
    <row r="506" spans="1:5" ht="13" x14ac:dyDescent="0.15">
      <c r="A506" s="12"/>
      <c r="B506" s="10" t="s">
        <v>30</v>
      </c>
      <c r="C506" s="11">
        <v>2</v>
      </c>
      <c r="D506" s="11">
        <v>3.5</v>
      </c>
      <c r="E506" s="11">
        <v>2.5</v>
      </c>
    </row>
    <row r="507" spans="1:5" ht="13" x14ac:dyDescent="0.15">
      <c r="A507" s="12"/>
      <c r="B507" s="10" t="s">
        <v>30</v>
      </c>
      <c r="C507" s="11">
        <v>2</v>
      </c>
      <c r="D507" s="11">
        <v>2.5</v>
      </c>
      <c r="E507" s="11">
        <v>2.5</v>
      </c>
    </row>
    <row r="508" spans="1:5" ht="13" x14ac:dyDescent="0.15">
      <c r="A508" s="12"/>
      <c r="B508" s="10" t="s">
        <v>30</v>
      </c>
      <c r="C508" s="11">
        <v>2.5</v>
      </c>
      <c r="D508" s="11">
        <v>3.5</v>
      </c>
      <c r="E508" s="11">
        <v>3.5</v>
      </c>
    </row>
    <row r="509" spans="1:5" ht="13" x14ac:dyDescent="0.15">
      <c r="A509" s="12"/>
      <c r="B509" s="10" t="s">
        <v>30</v>
      </c>
      <c r="C509" s="11">
        <v>2</v>
      </c>
      <c r="D509" s="11">
        <v>3.5</v>
      </c>
      <c r="E509" s="11">
        <v>3.5</v>
      </c>
    </row>
    <row r="510" spans="1:5" ht="13" x14ac:dyDescent="0.15">
      <c r="A510" s="12"/>
      <c r="B510" s="10" t="s">
        <v>30</v>
      </c>
      <c r="C510" s="11">
        <v>1</v>
      </c>
      <c r="D510" s="11">
        <v>2.5</v>
      </c>
      <c r="E510" s="11">
        <v>2.5</v>
      </c>
    </row>
    <row r="511" spans="1:5" ht="13" x14ac:dyDescent="0.15">
      <c r="A511" s="12"/>
      <c r="B511" s="10" t="s">
        <v>30</v>
      </c>
      <c r="C511" s="11">
        <v>3</v>
      </c>
      <c r="D511" s="11">
        <v>2.5</v>
      </c>
      <c r="E511" s="11">
        <v>2.5</v>
      </c>
    </row>
    <row r="512" spans="1:5" ht="13" x14ac:dyDescent="0.15">
      <c r="A512" s="12"/>
      <c r="B512" s="10" t="s">
        <v>30</v>
      </c>
      <c r="C512" s="11">
        <v>2</v>
      </c>
      <c r="D512" s="11">
        <v>3.5</v>
      </c>
      <c r="E512" s="11">
        <v>2.5</v>
      </c>
    </row>
    <row r="513" spans="1:5" ht="13" x14ac:dyDescent="0.15">
      <c r="A513" s="12"/>
      <c r="B513" s="10" t="s">
        <v>30</v>
      </c>
      <c r="C513" s="11">
        <v>2</v>
      </c>
      <c r="D513" s="11">
        <v>2.5</v>
      </c>
      <c r="E513" s="11">
        <v>2.5</v>
      </c>
    </row>
    <row r="514" spans="1:5" ht="13" x14ac:dyDescent="0.15">
      <c r="A514" s="12"/>
      <c r="B514" s="10" t="s">
        <v>30</v>
      </c>
      <c r="C514" s="11">
        <v>2</v>
      </c>
      <c r="D514" s="11">
        <v>2.5</v>
      </c>
      <c r="E514" s="11">
        <v>2.5</v>
      </c>
    </row>
    <row r="515" spans="1:5" ht="13" x14ac:dyDescent="0.15">
      <c r="A515" s="12"/>
      <c r="B515" s="10" t="s">
        <v>30</v>
      </c>
      <c r="C515" s="11">
        <v>1</v>
      </c>
      <c r="D515" s="11">
        <v>2.5</v>
      </c>
      <c r="E515" s="11">
        <v>2.5</v>
      </c>
    </row>
    <row r="516" spans="1:5" ht="13" x14ac:dyDescent="0.15">
      <c r="A516" s="13"/>
      <c r="B516" s="14" t="s">
        <v>30</v>
      </c>
      <c r="C516" s="11">
        <v>1</v>
      </c>
      <c r="D516" s="11">
        <v>2.5</v>
      </c>
      <c r="E516" s="11">
        <v>2</v>
      </c>
    </row>
    <row r="517" spans="1:5" ht="13" x14ac:dyDescent="0.15">
      <c r="A517" s="12"/>
      <c r="B517" s="10" t="s">
        <v>31</v>
      </c>
      <c r="C517" s="11">
        <v>1</v>
      </c>
      <c r="D517" s="11">
        <v>2.5</v>
      </c>
      <c r="E517" s="11">
        <v>2.5</v>
      </c>
    </row>
    <row r="518" spans="1:5" ht="13" x14ac:dyDescent="0.15">
      <c r="A518" s="12"/>
      <c r="B518" s="10" t="s">
        <v>31</v>
      </c>
      <c r="C518" s="11">
        <v>2</v>
      </c>
      <c r="D518" s="11">
        <v>2.5</v>
      </c>
      <c r="E518" s="11">
        <v>2.5</v>
      </c>
    </row>
    <row r="519" spans="1:5" ht="13" x14ac:dyDescent="0.15">
      <c r="A519" s="12"/>
      <c r="B519" s="10" t="s">
        <v>31</v>
      </c>
      <c r="C519" s="11">
        <v>2.5</v>
      </c>
      <c r="D519" s="11">
        <v>2.5</v>
      </c>
      <c r="E519" s="11">
        <v>3.5</v>
      </c>
    </row>
    <row r="520" spans="1:5" ht="13" x14ac:dyDescent="0.15">
      <c r="A520" s="12"/>
      <c r="B520" s="10" t="s">
        <v>31</v>
      </c>
      <c r="C520" s="11">
        <v>2</v>
      </c>
      <c r="D520" s="11">
        <v>3</v>
      </c>
      <c r="E520" s="11">
        <v>2.5</v>
      </c>
    </row>
    <row r="521" spans="1:5" ht="13" x14ac:dyDescent="0.15">
      <c r="A521" s="12"/>
      <c r="B521" s="10" t="s">
        <v>31</v>
      </c>
      <c r="C521" s="11">
        <v>1</v>
      </c>
      <c r="D521" s="11">
        <v>2</v>
      </c>
      <c r="E521" s="11">
        <v>1</v>
      </c>
    </row>
    <row r="522" spans="1:5" ht="13" x14ac:dyDescent="0.15">
      <c r="A522" s="12"/>
      <c r="B522" s="10" t="s">
        <v>31</v>
      </c>
      <c r="C522" s="11">
        <v>2.5</v>
      </c>
      <c r="D522" s="11">
        <v>4</v>
      </c>
      <c r="E522" s="11">
        <v>3.5</v>
      </c>
    </row>
    <row r="523" spans="1:5" ht="13" x14ac:dyDescent="0.15">
      <c r="A523" s="12"/>
      <c r="B523" s="10" t="s">
        <v>31</v>
      </c>
      <c r="C523" s="11">
        <v>2</v>
      </c>
      <c r="D523" s="11">
        <v>4</v>
      </c>
      <c r="E523" s="11">
        <v>2.5</v>
      </c>
    </row>
    <row r="524" spans="1:5" ht="13" x14ac:dyDescent="0.15">
      <c r="A524" s="13"/>
      <c r="B524" s="14" t="s">
        <v>31</v>
      </c>
      <c r="C524" s="11">
        <v>2</v>
      </c>
      <c r="D524" s="11">
        <v>1</v>
      </c>
      <c r="E524" s="11">
        <v>1</v>
      </c>
    </row>
    <row r="525" spans="1:5" ht="13" x14ac:dyDescent="0.15">
      <c r="A525" s="12"/>
      <c r="B525" s="10" t="s">
        <v>31</v>
      </c>
      <c r="C525" s="11">
        <v>2</v>
      </c>
      <c r="D525" s="11">
        <v>2.5</v>
      </c>
      <c r="E525" s="11">
        <v>2.5</v>
      </c>
    </row>
    <row r="526" spans="1:5" ht="13" x14ac:dyDescent="0.15">
      <c r="A526" s="12"/>
      <c r="B526" s="10" t="s">
        <v>31</v>
      </c>
      <c r="C526" s="11">
        <v>2</v>
      </c>
      <c r="D526" s="11">
        <v>4</v>
      </c>
      <c r="E526" s="11">
        <v>3.5</v>
      </c>
    </row>
    <row r="527" spans="1:5" ht="13" x14ac:dyDescent="0.15">
      <c r="A527" s="12"/>
      <c r="B527" s="10" t="s">
        <v>31</v>
      </c>
      <c r="C527" s="11">
        <v>2</v>
      </c>
      <c r="D527" s="11">
        <v>2.5</v>
      </c>
      <c r="E527" s="11">
        <v>3.5</v>
      </c>
    </row>
    <row r="528" spans="1:5" ht="13" x14ac:dyDescent="0.15">
      <c r="A528" s="12"/>
      <c r="B528" s="10" t="s">
        <v>31</v>
      </c>
      <c r="C528" s="11">
        <v>2</v>
      </c>
      <c r="D528" s="11">
        <v>3.5</v>
      </c>
      <c r="E528" s="11">
        <v>2.5</v>
      </c>
    </row>
    <row r="529" spans="1:5" ht="13" x14ac:dyDescent="0.15">
      <c r="A529" s="12"/>
      <c r="B529" s="10" t="s">
        <v>31</v>
      </c>
      <c r="C529" s="11">
        <v>2</v>
      </c>
      <c r="D529" s="11">
        <v>3.5</v>
      </c>
      <c r="E529" s="11">
        <v>2.5</v>
      </c>
    </row>
    <row r="530" spans="1:5" ht="13" x14ac:dyDescent="0.15">
      <c r="A530" s="12"/>
      <c r="B530" s="10" t="s">
        <v>31</v>
      </c>
      <c r="C530" s="11">
        <v>2</v>
      </c>
      <c r="D530" s="11">
        <v>3.5</v>
      </c>
      <c r="E530" s="11">
        <v>3.5</v>
      </c>
    </row>
    <row r="531" spans="1:5" ht="13" x14ac:dyDescent="0.15">
      <c r="A531" s="12"/>
      <c r="B531" s="10" t="s">
        <v>31</v>
      </c>
      <c r="C531" s="11">
        <v>2</v>
      </c>
      <c r="D531" s="11">
        <v>2.5</v>
      </c>
      <c r="E531" s="11">
        <v>2.5</v>
      </c>
    </row>
    <row r="532" spans="1:5" ht="13" x14ac:dyDescent="0.15">
      <c r="A532" s="12"/>
      <c r="B532" s="10" t="s">
        <v>31</v>
      </c>
      <c r="C532" s="11">
        <v>2</v>
      </c>
      <c r="D532" s="11">
        <v>2.5</v>
      </c>
      <c r="E532" s="11">
        <v>2.5</v>
      </c>
    </row>
    <row r="533" spans="1:5" ht="13" x14ac:dyDescent="0.15">
      <c r="A533" s="12"/>
      <c r="B533" s="10" t="s">
        <v>31</v>
      </c>
      <c r="C533" s="11">
        <v>2</v>
      </c>
      <c r="D533" s="11">
        <v>2.5</v>
      </c>
      <c r="E533" s="11">
        <v>2</v>
      </c>
    </row>
    <row r="534" spans="1:5" ht="13" x14ac:dyDescent="0.15">
      <c r="A534" s="12"/>
      <c r="B534" s="10" t="s">
        <v>31</v>
      </c>
      <c r="C534" s="11">
        <v>2</v>
      </c>
      <c r="D534" s="11">
        <v>2.5</v>
      </c>
      <c r="E534" s="11">
        <v>2.5</v>
      </c>
    </row>
    <row r="535" spans="1:5" ht="13" x14ac:dyDescent="0.15">
      <c r="A535" s="15"/>
      <c r="B535" s="10" t="s">
        <v>31</v>
      </c>
      <c r="C535" s="11">
        <v>2.5</v>
      </c>
      <c r="D535" s="11">
        <v>4</v>
      </c>
      <c r="E535" s="11">
        <v>3.5</v>
      </c>
    </row>
    <row r="536" spans="1:5" ht="13" x14ac:dyDescent="0.15">
      <c r="A536" s="12"/>
      <c r="B536" s="10" t="s">
        <v>31</v>
      </c>
      <c r="C536" s="11">
        <v>2</v>
      </c>
      <c r="D536" s="11">
        <v>4</v>
      </c>
      <c r="E536" s="11">
        <v>3.5</v>
      </c>
    </row>
    <row r="537" spans="1:5" ht="13" x14ac:dyDescent="0.15">
      <c r="A537" s="12"/>
      <c r="B537" s="10" t="s">
        <v>31</v>
      </c>
      <c r="C537" s="11">
        <v>2</v>
      </c>
      <c r="D537" s="11">
        <v>2.5</v>
      </c>
      <c r="E537" s="11">
        <v>3.5</v>
      </c>
    </row>
    <row r="538" spans="1:5" ht="13" x14ac:dyDescent="0.15">
      <c r="A538" s="12"/>
      <c r="B538" s="10" t="s">
        <v>31</v>
      </c>
      <c r="C538" s="11">
        <v>2</v>
      </c>
      <c r="D538" s="11">
        <v>2</v>
      </c>
      <c r="E538" s="11">
        <v>2.5</v>
      </c>
    </row>
    <row r="539" spans="1:5" ht="13" x14ac:dyDescent="0.15">
      <c r="A539" s="12"/>
      <c r="B539" s="10" t="s">
        <v>31</v>
      </c>
      <c r="C539" s="11">
        <v>2</v>
      </c>
      <c r="D539" s="11">
        <v>2.5</v>
      </c>
      <c r="E539" s="11">
        <v>2.5</v>
      </c>
    </row>
    <row r="540" spans="1:5" ht="13" x14ac:dyDescent="0.15">
      <c r="A540" s="12"/>
      <c r="B540" s="10" t="s">
        <v>31</v>
      </c>
      <c r="C540" s="11">
        <v>2.5</v>
      </c>
      <c r="D540" s="11">
        <v>3.5</v>
      </c>
      <c r="E540" s="11">
        <v>3.5</v>
      </c>
    </row>
    <row r="541" spans="1:5" ht="13" x14ac:dyDescent="0.15">
      <c r="A541" s="12"/>
      <c r="B541" s="10" t="s">
        <v>31</v>
      </c>
      <c r="C541" s="11">
        <v>2</v>
      </c>
      <c r="D541" s="11">
        <v>2.5</v>
      </c>
      <c r="E541" s="11">
        <v>2.5</v>
      </c>
    </row>
    <row r="542" spans="1:5" ht="13" x14ac:dyDescent="0.15">
      <c r="A542" s="12"/>
      <c r="B542" s="10" t="s">
        <v>32</v>
      </c>
      <c r="C542" s="11">
        <v>2.5</v>
      </c>
      <c r="D542" s="11">
        <v>3.5</v>
      </c>
      <c r="E542" s="11">
        <v>3.5</v>
      </c>
    </row>
    <row r="543" spans="1:5" ht="13" x14ac:dyDescent="0.15">
      <c r="A543" s="12"/>
      <c r="B543" s="10" t="s">
        <v>32</v>
      </c>
      <c r="C543" s="11">
        <v>2</v>
      </c>
      <c r="D543" s="11">
        <v>3.5</v>
      </c>
      <c r="E543" s="11">
        <v>3</v>
      </c>
    </row>
    <row r="544" spans="1:5" ht="13" x14ac:dyDescent="0.15">
      <c r="A544" s="12"/>
      <c r="B544" s="10" t="s">
        <v>32</v>
      </c>
      <c r="C544" s="11">
        <v>2</v>
      </c>
      <c r="D544" s="11">
        <v>2.5</v>
      </c>
      <c r="E544" s="11">
        <v>2.5</v>
      </c>
    </row>
    <row r="545" spans="1:5" ht="13" x14ac:dyDescent="0.15">
      <c r="A545" s="12"/>
      <c r="B545" s="10" t="s">
        <v>32</v>
      </c>
      <c r="C545" s="11">
        <v>2</v>
      </c>
      <c r="D545" s="11">
        <v>2</v>
      </c>
      <c r="E545" s="11">
        <v>2</v>
      </c>
    </row>
    <row r="546" spans="1:5" ht="13" x14ac:dyDescent="0.15">
      <c r="A546" s="12"/>
      <c r="B546" s="10" t="s">
        <v>32</v>
      </c>
      <c r="C546" s="11">
        <v>2</v>
      </c>
      <c r="D546" s="11">
        <v>3.5</v>
      </c>
      <c r="E546" s="11">
        <v>3.5</v>
      </c>
    </row>
    <row r="547" spans="1:5" ht="13" x14ac:dyDescent="0.15">
      <c r="A547" s="15"/>
      <c r="B547" s="10" t="s">
        <v>32</v>
      </c>
      <c r="C547" s="11">
        <v>3</v>
      </c>
      <c r="D547" s="11">
        <v>4</v>
      </c>
      <c r="E547" s="11">
        <v>3.5</v>
      </c>
    </row>
    <row r="548" spans="1:5" ht="13" x14ac:dyDescent="0.15">
      <c r="A548" s="12"/>
      <c r="B548" s="10" t="s">
        <v>32</v>
      </c>
      <c r="C548" s="11">
        <v>1</v>
      </c>
      <c r="D548" s="11">
        <v>2</v>
      </c>
      <c r="E548" s="11">
        <v>2</v>
      </c>
    </row>
    <row r="549" spans="1:5" ht="13" x14ac:dyDescent="0.15">
      <c r="A549" s="12"/>
      <c r="B549" s="10" t="s">
        <v>32</v>
      </c>
      <c r="C549" s="11">
        <v>1</v>
      </c>
      <c r="D549" s="11">
        <v>2.5</v>
      </c>
      <c r="E549" s="11">
        <v>2.5</v>
      </c>
    </row>
    <row r="550" spans="1:5" ht="13" x14ac:dyDescent="0.15">
      <c r="A550" s="9"/>
      <c r="B550" s="10" t="s">
        <v>32</v>
      </c>
      <c r="C550" s="11">
        <v>1</v>
      </c>
      <c r="D550" s="11">
        <v>2.5</v>
      </c>
      <c r="E550" s="11">
        <v>2</v>
      </c>
    </row>
    <row r="551" spans="1:5" ht="13" x14ac:dyDescent="0.15">
      <c r="A551" s="15"/>
      <c r="B551" s="10" t="s">
        <v>32</v>
      </c>
      <c r="C551" s="11">
        <v>2</v>
      </c>
      <c r="D551" s="11">
        <v>4</v>
      </c>
      <c r="E551" s="11">
        <v>2.5</v>
      </c>
    </row>
    <row r="552" spans="1:5" ht="13" x14ac:dyDescent="0.15">
      <c r="A552" s="15"/>
      <c r="B552" s="10" t="s">
        <v>32</v>
      </c>
      <c r="C552" s="11">
        <v>3</v>
      </c>
      <c r="D552" s="11">
        <v>4</v>
      </c>
      <c r="E552" s="11">
        <v>3.5</v>
      </c>
    </row>
    <row r="553" spans="1:5" ht="13" x14ac:dyDescent="0.15">
      <c r="A553" s="12"/>
      <c r="B553" s="10" t="s">
        <v>32</v>
      </c>
      <c r="C553" s="11">
        <v>2.5</v>
      </c>
      <c r="D553" s="11">
        <v>3.5</v>
      </c>
      <c r="E553" s="11">
        <v>2.5</v>
      </c>
    </row>
    <row r="554" spans="1:5" ht="13" x14ac:dyDescent="0.15">
      <c r="A554" s="12"/>
      <c r="B554" s="10" t="s">
        <v>32</v>
      </c>
      <c r="C554" s="11">
        <v>2.5</v>
      </c>
      <c r="D554" s="11">
        <v>3.5</v>
      </c>
      <c r="E554" s="11">
        <v>2.5</v>
      </c>
    </row>
    <row r="555" spans="1:5" ht="13" x14ac:dyDescent="0.15">
      <c r="A555" s="12"/>
      <c r="B555" s="10" t="s">
        <v>32</v>
      </c>
      <c r="C555" s="11">
        <v>2</v>
      </c>
      <c r="D555" s="11">
        <v>2.5</v>
      </c>
      <c r="E555" s="11">
        <v>2.5</v>
      </c>
    </row>
    <row r="556" spans="1:5" ht="13" x14ac:dyDescent="0.15">
      <c r="A556" s="9"/>
      <c r="B556" s="10" t="s">
        <v>32</v>
      </c>
      <c r="C556" s="11">
        <v>1</v>
      </c>
      <c r="D556" s="11">
        <v>2.5</v>
      </c>
      <c r="E556" s="11">
        <v>2.5</v>
      </c>
    </row>
    <row r="557" spans="1:5" ht="13" x14ac:dyDescent="0.15">
      <c r="A557" s="12"/>
      <c r="B557" s="10" t="s">
        <v>32</v>
      </c>
      <c r="C557" s="11">
        <v>2.5</v>
      </c>
      <c r="D557" s="11">
        <v>3.5</v>
      </c>
      <c r="E557" s="11">
        <v>2.5</v>
      </c>
    </row>
    <row r="558" spans="1:5" ht="13" x14ac:dyDescent="0.15">
      <c r="A558" s="12"/>
      <c r="B558" s="10" t="s">
        <v>32</v>
      </c>
      <c r="C558" s="11">
        <v>2.5</v>
      </c>
      <c r="D558" s="11">
        <v>3.5</v>
      </c>
      <c r="E558" s="11">
        <v>2.5</v>
      </c>
    </row>
    <row r="559" spans="1:5" ht="13" x14ac:dyDescent="0.15">
      <c r="A559" s="12"/>
      <c r="B559" s="10" t="s">
        <v>32</v>
      </c>
      <c r="C559" s="11">
        <v>2.5</v>
      </c>
      <c r="D559" s="11">
        <v>2.5</v>
      </c>
      <c r="E559" s="11">
        <v>2.5</v>
      </c>
    </row>
    <row r="560" spans="1:5" ht="13" x14ac:dyDescent="0.15">
      <c r="A560" s="12"/>
      <c r="B560" s="10" t="s">
        <v>32</v>
      </c>
      <c r="C560" s="11">
        <v>2</v>
      </c>
      <c r="D560" s="11">
        <v>3.5</v>
      </c>
      <c r="E560" s="11">
        <v>3</v>
      </c>
    </row>
    <row r="561" spans="1:5" ht="13" x14ac:dyDescent="0.15">
      <c r="A561" s="9"/>
      <c r="B561" s="10" t="s">
        <v>32</v>
      </c>
      <c r="C561" s="11" t="s">
        <v>74</v>
      </c>
      <c r="D561" s="11" t="s">
        <v>74</v>
      </c>
      <c r="E561" s="11" t="s">
        <v>74</v>
      </c>
    </row>
    <row r="562" spans="1:5" ht="13" x14ac:dyDescent="0.15">
      <c r="A562" s="9"/>
      <c r="B562" s="10" t="s">
        <v>32</v>
      </c>
      <c r="C562" s="11">
        <v>2</v>
      </c>
      <c r="D562" s="11">
        <v>2.5</v>
      </c>
      <c r="E562" s="11">
        <v>3.5</v>
      </c>
    </row>
    <row r="563" spans="1:5" ht="13" x14ac:dyDescent="0.15">
      <c r="A563" s="13"/>
      <c r="B563" s="14" t="s">
        <v>32</v>
      </c>
      <c r="C563" s="11">
        <v>2</v>
      </c>
      <c r="D563" s="11">
        <v>2.5</v>
      </c>
      <c r="E563" s="11">
        <v>2.5</v>
      </c>
    </row>
    <row r="564" spans="1:5" ht="13" x14ac:dyDescent="0.15">
      <c r="A564" s="12"/>
      <c r="B564" s="10" t="s">
        <v>32</v>
      </c>
      <c r="C564" s="11">
        <v>2</v>
      </c>
      <c r="D564" s="11">
        <v>2.5</v>
      </c>
      <c r="E564" s="11">
        <v>2.5</v>
      </c>
    </row>
    <row r="565" spans="1:5" ht="13" x14ac:dyDescent="0.15">
      <c r="A565" s="12"/>
      <c r="B565" s="10" t="s">
        <v>32</v>
      </c>
      <c r="C565" s="11">
        <v>2.5</v>
      </c>
      <c r="D565" s="11">
        <v>2.5</v>
      </c>
      <c r="E565" s="11">
        <v>2.5</v>
      </c>
    </row>
    <row r="566" spans="1:5" ht="13" x14ac:dyDescent="0.15">
      <c r="A566" s="12"/>
      <c r="B566" s="10" t="s">
        <v>33</v>
      </c>
      <c r="C566" s="11">
        <v>2</v>
      </c>
      <c r="D566" s="11">
        <v>2.5</v>
      </c>
      <c r="E566" s="11">
        <v>2.5</v>
      </c>
    </row>
    <row r="567" spans="1:5" ht="13" x14ac:dyDescent="0.15">
      <c r="A567" s="12"/>
      <c r="B567" s="10" t="s">
        <v>33</v>
      </c>
      <c r="C567" s="11">
        <v>2</v>
      </c>
      <c r="D567" s="11">
        <v>2.5</v>
      </c>
      <c r="E567" s="11">
        <v>2.5</v>
      </c>
    </row>
    <row r="568" spans="1:5" ht="13" x14ac:dyDescent="0.15">
      <c r="A568" s="12"/>
      <c r="B568" s="10" t="s">
        <v>33</v>
      </c>
      <c r="C568" s="11">
        <v>1</v>
      </c>
      <c r="D568" s="11">
        <v>1</v>
      </c>
      <c r="E568" s="11">
        <v>1</v>
      </c>
    </row>
    <row r="569" spans="1:5" ht="13" x14ac:dyDescent="0.15">
      <c r="A569" s="12"/>
      <c r="B569" s="10" t="s">
        <v>33</v>
      </c>
      <c r="C569" s="11">
        <v>2</v>
      </c>
      <c r="D569" s="11">
        <v>4</v>
      </c>
      <c r="E569" s="11">
        <v>3.5</v>
      </c>
    </row>
    <row r="570" spans="1:5" ht="13" x14ac:dyDescent="0.15">
      <c r="A570" s="9"/>
      <c r="B570" s="10" t="s">
        <v>33</v>
      </c>
      <c r="C570" s="11">
        <v>2</v>
      </c>
      <c r="D570" s="11">
        <v>2.5</v>
      </c>
      <c r="E570" s="11">
        <v>2</v>
      </c>
    </row>
    <row r="571" spans="1:5" ht="13" x14ac:dyDescent="0.15">
      <c r="A571" s="12"/>
      <c r="B571" s="10" t="s">
        <v>33</v>
      </c>
      <c r="C571" s="11">
        <v>2</v>
      </c>
      <c r="D571" s="11">
        <v>3.5</v>
      </c>
      <c r="E571" s="11">
        <v>3.5</v>
      </c>
    </row>
    <row r="572" spans="1:5" ht="13" x14ac:dyDescent="0.15">
      <c r="A572" s="12"/>
      <c r="B572" s="10" t="s">
        <v>33</v>
      </c>
      <c r="C572" s="11">
        <v>2.5</v>
      </c>
      <c r="D572" s="11">
        <v>3.5</v>
      </c>
      <c r="E572" s="11">
        <v>2.5</v>
      </c>
    </row>
    <row r="573" spans="1:5" ht="13" x14ac:dyDescent="0.15">
      <c r="A573" s="12"/>
      <c r="B573" s="10" t="s">
        <v>33</v>
      </c>
      <c r="C573" s="11">
        <v>2</v>
      </c>
      <c r="D573" s="11">
        <v>2.5</v>
      </c>
      <c r="E573" s="11">
        <v>2</v>
      </c>
    </row>
    <row r="574" spans="1:5" ht="13" x14ac:dyDescent="0.15">
      <c r="A574" s="9"/>
      <c r="B574" s="10" t="s">
        <v>33</v>
      </c>
      <c r="C574" s="11">
        <v>1</v>
      </c>
      <c r="D574" s="11">
        <v>3.5</v>
      </c>
      <c r="E574" s="11">
        <v>2</v>
      </c>
    </row>
    <row r="575" spans="1:5" ht="13" x14ac:dyDescent="0.15">
      <c r="A575" s="12"/>
      <c r="B575" s="10" t="s">
        <v>33</v>
      </c>
      <c r="C575" s="11">
        <v>2.5</v>
      </c>
      <c r="D575" s="11">
        <v>3.5</v>
      </c>
      <c r="E575" s="11">
        <v>3.5</v>
      </c>
    </row>
    <row r="576" spans="1:5" ht="13" x14ac:dyDescent="0.15">
      <c r="A576" s="64"/>
      <c r="B576" s="14" t="s">
        <v>33</v>
      </c>
      <c r="C576" s="11">
        <v>2</v>
      </c>
      <c r="D576" s="11">
        <v>2</v>
      </c>
      <c r="E576" s="11">
        <v>2.5</v>
      </c>
    </row>
    <row r="577" spans="1:5" ht="13" x14ac:dyDescent="0.15">
      <c r="A577" s="9"/>
      <c r="B577" s="10" t="s">
        <v>33</v>
      </c>
      <c r="C577" s="11">
        <v>2</v>
      </c>
      <c r="D577" s="11">
        <v>2.5</v>
      </c>
      <c r="E577" s="11">
        <v>2.5</v>
      </c>
    </row>
    <row r="578" spans="1:5" ht="13" x14ac:dyDescent="0.15">
      <c r="A578" s="9"/>
      <c r="B578" s="10" t="s">
        <v>33</v>
      </c>
      <c r="C578" s="11">
        <v>2</v>
      </c>
      <c r="D578" s="11">
        <v>2.5</v>
      </c>
      <c r="E578" s="11">
        <v>2.5</v>
      </c>
    </row>
    <row r="579" spans="1:5" ht="13" x14ac:dyDescent="0.15">
      <c r="A579" s="12"/>
      <c r="B579" s="10" t="s">
        <v>33</v>
      </c>
      <c r="C579" s="11">
        <v>2</v>
      </c>
      <c r="D579" s="11">
        <v>2.5</v>
      </c>
      <c r="E579" s="11">
        <v>2.5</v>
      </c>
    </row>
    <row r="580" spans="1:5" ht="13" x14ac:dyDescent="0.15">
      <c r="A580" s="12"/>
      <c r="B580" s="10" t="s">
        <v>33</v>
      </c>
      <c r="C580" s="11">
        <v>2.5</v>
      </c>
      <c r="D580" s="11">
        <v>3.5</v>
      </c>
      <c r="E580" s="11">
        <v>3.5</v>
      </c>
    </row>
    <row r="581" spans="1:5" ht="13" x14ac:dyDescent="0.15">
      <c r="A581" s="12"/>
      <c r="B581" s="10" t="s">
        <v>33</v>
      </c>
      <c r="C581" s="11">
        <v>3</v>
      </c>
      <c r="D581" s="11">
        <v>3.5</v>
      </c>
      <c r="E581" s="11">
        <v>3.5</v>
      </c>
    </row>
    <row r="582" spans="1:5" ht="13" x14ac:dyDescent="0.15">
      <c r="A582" s="12"/>
      <c r="B582" s="10" t="s">
        <v>33</v>
      </c>
      <c r="C582" s="11">
        <v>2</v>
      </c>
      <c r="D582" s="11">
        <v>2.5</v>
      </c>
      <c r="E582" s="11">
        <v>2.5</v>
      </c>
    </row>
    <row r="583" spans="1:5" ht="13" x14ac:dyDescent="0.15">
      <c r="A583" s="13"/>
      <c r="B583" s="10" t="s">
        <v>33</v>
      </c>
      <c r="C583" s="11">
        <v>2.5</v>
      </c>
      <c r="D583" s="11">
        <v>3.5</v>
      </c>
      <c r="E583" s="11">
        <v>2.5</v>
      </c>
    </row>
    <row r="584" spans="1:5" ht="13" x14ac:dyDescent="0.15">
      <c r="A584" s="12"/>
      <c r="B584" s="10" t="s">
        <v>33</v>
      </c>
      <c r="C584" s="11">
        <v>2</v>
      </c>
      <c r="D584" s="11">
        <v>2.5</v>
      </c>
      <c r="E584" s="11">
        <v>3</v>
      </c>
    </row>
    <row r="585" spans="1:5" ht="13" x14ac:dyDescent="0.15">
      <c r="A585" s="12"/>
      <c r="B585" s="10" t="s">
        <v>33</v>
      </c>
      <c r="C585" s="11">
        <v>2</v>
      </c>
      <c r="D585" s="11">
        <v>2.5</v>
      </c>
      <c r="E585" s="11">
        <v>2.5</v>
      </c>
    </row>
    <row r="586" spans="1:5" ht="13" x14ac:dyDescent="0.15">
      <c r="A586" s="12"/>
      <c r="B586" s="10" t="s">
        <v>33</v>
      </c>
      <c r="C586" s="11">
        <v>2</v>
      </c>
      <c r="D586" s="11">
        <v>2.5</v>
      </c>
      <c r="E586" s="11">
        <v>2.5</v>
      </c>
    </row>
    <row r="587" spans="1:5" ht="13" x14ac:dyDescent="0.15">
      <c r="A587" s="12"/>
      <c r="B587" s="10" t="s">
        <v>33</v>
      </c>
      <c r="C587" s="11">
        <v>2.5</v>
      </c>
      <c r="D587" s="11">
        <v>3.5</v>
      </c>
      <c r="E587" s="11">
        <v>3.5</v>
      </c>
    </row>
    <row r="588" spans="1:5" ht="13" x14ac:dyDescent="0.15">
      <c r="A588" s="12"/>
      <c r="B588" s="10" t="s">
        <v>33</v>
      </c>
      <c r="C588" s="11">
        <v>2.5</v>
      </c>
      <c r="D588" s="11">
        <v>3.5</v>
      </c>
      <c r="E588" s="11">
        <v>3.5</v>
      </c>
    </row>
    <row r="589" spans="1:5" ht="13" x14ac:dyDescent="0.15">
      <c r="A589" s="12"/>
      <c r="B589" s="10" t="s">
        <v>33</v>
      </c>
      <c r="C589" s="11">
        <v>2</v>
      </c>
      <c r="D589" s="11">
        <v>2.5</v>
      </c>
      <c r="E589" s="11">
        <v>2.5</v>
      </c>
    </row>
    <row r="590" spans="1:5" ht="13" x14ac:dyDescent="0.15">
      <c r="A590" s="12"/>
      <c r="B590" s="10" t="s">
        <v>33</v>
      </c>
      <c r="C590" s="11">
        <v>1</v>
      </c>
      <c r="D590" s="11">
        <v>2.5</v>
      </c>
      <c r="E590" s="11">
        <v>2.5</v>
      </c>
    </row>
    <row r="591" spans="1:5" ht="13" x14ac:dyDescent="0.15">
      <c r="A591" s="16"/>
      <c r="B591" s="14"/>
    </row>
    <row r="592" spans="1:5" ht="13" x14ac:dyDescent="0.15">
      <c r="A592" s="18"/>
    </row>
    <row r="593" spans="1:1" ht="13" x14ac:dyDescent="0.15">
      <c r="A593" s="18"/>
    </row>
    <row r="594" spans="1:1" ht="13" x14ac:dyDescent="0.15">
      <c r="A594" s="18"/>
    </row>
    <row r="595" spans="1:1" ht="13" x14ac:dyDescent="0.15">
      <c r="A595" s="81"/>
    </row>
    <row r="596" spans="1:1" ht="13" x14ac:dyDescent="0.15">
      <c r="A596" s="18"/>
    </row>
    <row r="597" spans="1:1" ht="13" x14ac:dyDescent="0.15">
      <c r="A597" s="18"/>
    </row>
    <row r="598" spans="1:1" ht="13" x14ac:dyDescent="0.15">
      <c r="A598" s="18"/>
    </row>
    <row r="599" spans="1:1" ht="13" x14ac:dyDescent="0.15">
      <c r="A599" s="18"/>
    </row>
  </sheetData>
  <autoFilter ref="A2:F603" xr:uid="{00000000-0009-0000-0000-000003000000}">
    <sortState xmlns:xlrd2="http://schemas.microsoft.com/office/spreadsheetml/2017/richdata2" ref="A2:F603">
      <sortCondition ref="B2:B603"/>
      <sortCondition ref="A2:A603"/>
      <sortCondition ref="E2:E603"/>
    </sortState>
  </autoFilter>
  <conditionalFormatting sqref="C1:E1018">
    <cfRule type="cellIs" dxfId="76" priority="1" operator="equal">
      <formula>1</formula>
    </cfRule>
  </conditionalFormatting>
  <conditionalFormatting sqref="C1:E1018">
    <cfRule type="cellIs" dxfId="75" priority="2" operator="equal">
      <formula>1.5</formula>
    </cfRule>
  </conditionalFormatting>
  <conditionalFormatting sqref="C1:E1018">
    <cfRule type="cellIs" dxfId="74" priority="3" operator="equal">
      <formula>2</formula>
    </cfRule>
  </conditionalFormatting>
  <conditionalFormatting sqref="C1:E1018">
    <cfRule type="cellIs" dxfId="73" priority="4" operator="equal">
      <formula>2.5</formula>
    </cfRule>
  </conditionalFormatting>
  <conditionalFormatting sqref="C1:E1018">
    <cfRule type="cellIs" dxfId="72" priority="5" operator="equal">
      <formula>3</formula>
    </cfRule>
  </conditionalFormatting>
  <conditionalFormatting sqref="C1:E1018">
    <cfRule type="cellIs" dxfId="71" priority="6" operator="equal">
      <formula>3.5</formula>
    </cfRule>
  </conditionalFormatting>
  <conditionalFormatting sqref="C1:E1018">
    <cfRule type="cellIs" dxfId="70" priority="7" operator="equal">
      <formula>4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O596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2.6640625" defaultRowHeight="15.75" customHeight="1" x14ac:dyDescent="0.15"/>
  <cols>
    <col min="1" max="1" width="32" customWidth="1"/>
    <col min="2" max="2" width="18.1640625" customWidth="1"/>
  </cols>
  <sheetData>
    <row r="1" spans="1:15" ht="15.75" customHeight="1" x14ac:dyDescent="0.15">
      <c r="A1" s="44" t="s">
        <v>77</v>
      </c>
      <c r="B1" s="72" t="s">
        <v>1</v>
      </c>
      <c r="C1" s="3" t="s">
        <v>2</v>
      </c>
      <c r="D1" s="45" t="s">
        <v>59</v>
      </c>
      <c r="E1" s="4"/>
      <c r="F1" s="4"/>
    </row>
    <row r="2" spans="1:15" ht="15.75" customHeight="1" x14ac:dyDescent="0.15">
      <c r="A2" s="73" t="s">
        <v>3</v>
      </c>
      <c r="B2" s="74" t="s">
        <v>4</v>
      </c>
      <c r="C2" s="4" t="s">
        <v>60</v>
      </c>
      <c r="D2" s="4" t="s">
        <v>61</v>
      </c>
      <c r="E2" s="4" t="s">
        <v>62</v>
      </c>
      <c r="F2" s="4"/>
    </row>
    <row r="3" spans="1:15" ht="15.75" customHeight="1" x14ac:dyDescent="0.15">
      <c r="A3" s="9"/>
      <c r="B3" s="31" t="s">
        <v>7</v>
      </c>
      <c r="C3" s="11">
        <v>3</v>
      </c>
      <c r="D3" s="11">
        <v>3</v>
      </c>
      <c r="E3" s="11">
        <v>2.5</v>
      </c>
    </row>
    <row r="4" spans="1:15" ht="15.75" customHeight="1" x14ac:dyDescent="0.15">
      <c r="A4" s="9"/>
      <c r="B4" s="10" t="s">
        <v>7</v>
      </c>
      <c r="C4" s="11">
        <v>3</v>
      </c>
      <c r="D4" s="11">
        <v>2</v>
      </c>
      <c r="E4" s="11">
        <v>2</v>
      </c>
    </row>
    <row r="5" spans="1:15" ht="15.75" customHeight="1" x14ac:dyDescent="0.15">
      <c r="A5" s="12"/>
      <c r="B5" s="10" t="s">
        <v>7</v>
      </c>
      <c r="C5" s="11">
        <v>3</v>
      </c>
      <c r="D5" s="11">
        <v>3</v>
      </c>
      <c r="E5" s="11">
        <v>3.5</v>
      </c>
      <c r="H5" s="31"/>
      <c r="I5" s="46" t="s">
        <v>60</v>
      </c>
      <c r="J5" s="47"/>
      <c r="K5" s="48" t="s">
        <v>61</v>
      </c>
      <c r="L5" s="49"/>
      <c r="M5" s="50" t="s">
        <v>62</v>
      </c>
      <c r="N5" s="51"/>
      <c r="O5" s="52"/>
    </row>
    <row r="6" spans="1:15" ht="15.75" customHeight="1" x14ac:dyDescent="0.15">
      <c r="A6" s="12"/>
      <c r="B6" s="10" t="s">
        <v>7</v>
      </c>
      <c r="C6" s="11">
        <v>3</v>
      </c>
      <c r="D6" s="11">
        <v>2</v>
      </c>
      <c r="E6" s="11">
        <v>2.5</v>
      </c>
      <c r="H6" s="52"/>
      <c r="I6" s="53" t="s">
        <v>63</v>
      </c>
      <c r="J6" s="53" t="s">
        <v>64</v>
      </c>
      <c r="K6" s="53" t="s">
        <v>63</v>
      </c>
      <c r="L6" s="53" t="s">
        <v>64</v>
      </c>
      <c r="M6" s="53" t="s">
        <v>63</v>
      </c>
      <c r="N6" s="53" t="s">
        <v>64</v>
      </c>
      <c r="O6" s="53" t="s">
        <v>65</v>
      </c>
    </row>
    <row r="7" spans="1:15" ht="15.75" customHeight="1" x14ac:dyDescent="0.15">
      <c r="A7" s="12"/>
      <c r="B7" s="10" t="s">
        <v>7</v>
      </c>
      <c r="C7" s="11">
        <v>3</v>
      </c>
      <c r="D7" s="11">
        <v>3</v>
      </c>
      <c r="E7" s="11">
        <v>3</v>
      </c>
      <c r="H7" s="53" t="s">
        <v>66</v>
      </c>
      <c r="I7" s="54">
        <f>COUNTIF(C:C,"1")+COUNTIF(C:C,"1.5")</f>
        <v>57</v>
      </c>
      <c r="J7" s="55">
        <f>I7/I12</f>
        <v>0.10052910052910052</v>
      </c>
      <c r="K7" s="54">
        <f>COUNTIF(D:D,"1")+COUNTIF(D:D,"1.5")</f>
        <v>42</v>
      </c>
      <c r="L7" s="55">
        <f>K7/K12</f>
        <v>7.3426573426573424E-2</v>
      </c>
      <c r="M7" s="54">
        <f>COUNTIF(E:E,"1")+COUNTIF(E:E,"1.5")</f>
        <v>54</v>
      </c>
      <c r="N7" s="56">
        <f>M7/M12</f>
        <v>9.6085409252669035E-2</v>
      </c>
      <c r="O7" s="56" t="e">
        <f ca="1">MINUS(N7,L7)</f>
        <v>#NAME?</v>
      </c>
    </row>
    <row r="8" spans="1:15" ht="15.75" customHeight="1" x14ac:dyDescent="0.15">
      <c r="A8" s="13"/>
      <c r="B8" s="14" t="s">
        <v>7</v>
      </c>
      <c r="C8" s="11">
        <v>3</v>
      </c>
      <c r="D8" s="11">
        <v>3</v>
      </c>
      <c r="E8" s="11">
        <v>3</v>
      </c>
      <c r="H8" s="53"/>
      <c r="I8" s="54"/>
      <c r="J8" s="55"/>
      <c r="K8" s="54"/>
      <c r="L8" s="55"/>
      <c r="M8" s="54"/>
      <c r="N8" s="56"/>
      <c r="O8" s="57"/>
    </row>
    <row r="9" spans="1:15" ht="15.75" customHeight="1" x14ac:dyDescent="0.15">
      <c r="A9" s="12"/>
      <c r="B9" s="10" t="s">
        <v>7</v>
      </c>
      <c r="C9" s="11">
        <v>1</v>
      </c>
      <c r="D9" s="11">
        <v>2</v>
      </c>
      <c r="H9" s="53" t="s">
        <v>67</v>
      </c>
      <c r="I9" s="58">
        <f>COUNTIF(C:C,"2")+COUNTIF(C:C,"2.5")</f>
        <v>83</v>
      </c>
      <c r="J9" s="59">
        <f>I9/I12</f>
        <v>0.14638447971781304</v>
      </c>
      <c r="K9" s="54">
        <f>COUNTIF(D:D,"2")+COUNTIF(D:D,"2.5")</f>
        <v>231</v>
      </c>
      <c r="L9" s="55">
        <f>K9/K12</f>
        <v>0.40384615384615385</v>
      </c>
      <c r="M9" s="54">
        <f>COUNTIF(E:E,"2")+COUNTIF(E:E,"2.5")</f>
        <v>282</v>
      </c>
      <c r="N9" s="56">
        <f>M9/M12</f>
        <v>0.50177935943060503</v>
      </c>
      <c r="O9" s="56" t="e">
        <f t="shared" ref="O9:O11" ca="1" si="0">MINUS(N9,L9)</f>
        <v>#NAME?</v>
      </c>
    </row>
    <row r="10" spans="1:15" ht="15.75" customHeight="1" x14ac:dyDescent="0.15">
      <c r="A10" s="12"/>
      <c r="B10" s="10" t="s">
        <v>7</v>
      </c>
      <c r="C10" s="11">
        <v>3</v>
      </c>
      <c r="D10" s="11">
        <v>3</v>
      </c>
      <c r="E10" s="11">
        <v>3</v>
      </c>
      <c r="H10" s="53" t="s">
        <v>68</v>
      </c>
      <c r="I10" s="58">
        <f>COUNTIF(C:C,"3")+COUNTIF(C:C,"3.5")</f>
        <v>427</v>
      </c>
      <c r="J10" s="59">
        <f>I10/I12</f>
        <v>0.75308641975308643</v>
      </c>
      <c r="K10" s="54">
        <f>COUNTIF(D:D,"3")+COUNTIF(D:D,"3.5")</f>
        <v>299</v>
      </c>
      <c r="L10" s="55">
        <f>K10/K12</f>
        <v>0.52272727272727271</v>
      </c>
      <c r="M10" s="54">
        <f>COUNTIF(E:E,"3")+COUNTIF(E:E,"3.5")</f>
        <v>197</v>
      </c>
      <c r="N10" s="56">
        <f>M10/M12</f>
        <v>0.35053380782918148</v>
      </c>
      <c r="O10" s="56" t="e">
        <f t="shared" ca="1" si="0"/>
        <v>#NAME?</v>
      </c>
    </row>
    <row r="11" spans="1:15" ht="15.75" customHeight="1" x14ac:dyDescent="0.15">
      <c r="A11" s="12"/>
      <c r="B11" s="10" t="s">
        <v>7</v>
      </c>
      <c r="C11" s="11">
        <v>3</v>
      </c>
      <c r="D11" s="11">
        <v>2</v>
      </c>
      <c r="E11" s="11">
        <v>3.5</v>
      </c>
      <c r="H11" s="53" t="s">
        <v>69</v>
      </c>
      <c r="I11" s="54">
        <f>COUNTIF(C:C,"4")</f>
        <v>0</v>
      </c>
      <c r="J11" s="55">
        <f>I11/I12</f>
        <v>0</v>
      </c>
      <c r="K11" s="54">
        <f>COUNTIF(D:D,"4")</f>
        <v>0</v>
      </c>
      <c r="L11" s="55">
        <f>K11/K12</f>
        <v>0</v>
      </c>
      <c r="M11" s="54">
        <f>COUNTIF(E:E,"4")</f>
        <v>29</v>
      </c>
      <c r="N11" s="56">
        <f>M11/M12</f>
        <v>5.1601423487544484E-2</v>
      </c>
      <c r="O11" s="56" t="e">
        <f t="shared" ca="1" si="0"/>
        <v>#NAME?</v>
      </c>
    </row>
    <row r="12" spans="1:15" ht="15.75" customHeight="1" x14ac:dyDescent="0.15">
      <c r="A12" s="12"/>
      <c r="B12" s="10" t="s">
        <v>7</v>
      </c>
      <c r="C12" s="11">
        <v>1</v>
      </c>
      <c r="D12" s="11">
        <v>1</v>
      </c>
      <c r="E12" s="11">
        <v>1</v>
      </c>
      <c r="H12" s="31" t="s">
        <v>70</v>
      </c>
      <c r="I12" s="37">
        <f t="shared" ref="I12:N12" si="1">SUM(I7:I11)</f>
        <v>567</v>
      </c>
      <c r="J12" s="38">
        <f t="shared" si="1"/>
        <v>1</v>
      </c>
      <c r="K12" s="60">
        <f t="shared" si="1"/>
        <v>572</v>
      </c>
      <c r="L12" s="38">
        <f t="shared" si="1"/>
        <v>1</v>
      </c>
      <c r="M12" s="60">
        <f t="shared" si="1"/>
        <v>562</v>
      </c>
      <c r="N12" s="61">
        <f t="shared" si="1"/>
        <v>1</v>
      </c>
      <c r="O12" s="31"/>
    </row>
    <row r="13" spans="1:15" ht="15.75" customHeight="1" x14ac:dyDescent="0.15">
      <c r="A13" s="12"/>
      <c r="B13" s="10" t="s">
        <v>7</v>
      </c>
      <c r="C13" s="11">
        <v>3</v>
      </c>
      <c r="D13" s="11">
        <v>3</v>
      </c>
      <c r="E13" s="11">
        <v>3</v>
      </c>
    </row>
    <row r="14" spans="1:15" ht="15.75" customHeight="1" x14ac:dyDescent="0.15">
      <c r="A14" s="12"/>
      <c r="B14" s="10" t="s">
        <v>7</v>
      </c>
      <c r="C14" s="11">
        <v>2</v>
      </c>
      <c r="D14" s="11">
        <v>2</v>
      </c>
      <c r="E14" s="11">
        <v>3</v>
      </c>
    </row>
    <row r="15" spans="1:15" ht="15.75" customHeight="1" x14ac:dyDescent="0.15">
      <c r="A15" s="12"/>
      <c r="B15" s="10" t="s">
        <v>7</v>
      </c>
      <c r="C15" s="11">
        <v>2</v>
      </c>
      <c r="D15" s="11">
        <v>3</v>
      </c>
      <c r="E15" s="11">
        <v>3</v>
      </c>
    </row>
    <row r="16" spans="1:15" ht="15.75" customHeight="1" x14ac:dyDescent="0.15">
      <c r="A16" s="12"/>
      <c r="B16" s="10" t="s">
        <v>7</v>
      </c>
      <c r="C16" s="11">
        <v>3</v>
      </c>
      <c r="D16" s="11">
        <v>3</v>
      </c>
      <c r="E16" s="11">
        <v>3.5</v>
      </c>
    </row>
    <row r="17" spans="1:5" ht="15.75" customHeight="1" x14ac:dyDescent="0.15">
      <c r="A17" s="12"/>
      <c r="B17" s="10" t="s">
        <v>7</v>
      </c>
      <c r="C17" s="11">
        <v>3</v>
      </c>
      <c r="D17" s="11">
        <v>3</v>
      </c>
    </row>
    <row r="18" spans="1:5" ht="15.75" customHeight="1" x14ac:dyDescent="0.15">
      <c r="A18" s="9"/>
      <c r="B18" s="10" t="s">
        <v>7</v>
      </c>
      <c r="C18" s="11">
        <v>1</v>
      </c>
      <c r="D18" s="11">
        <v>1</v>
      </c>
      <c r="E18" s="11">
        <v>1</v>
      </c>
    </row>
    <row r="19" spans="1:5" ht="15.75" customHeight="1" x14ac:dyDescent="0.15">
      <c r="A19" s="12"/>
      <c r="B19" s="10" t="s">
        <v>7</v>
      </c>
      <c r="C19" s="11">
        <v>3</v>
      </c>
      <c r="D19" s="11">
        <v>3</v>
      </c>
      <c r="E19" s="11">
        <v>3</v>
      </c>
    </row>
    <row r="20" spans="1:5" ht="15.75" customHeight="1" x14ac:dyDescent="0.15">
      <c r="A20" s="12"/>
      <c r="B20" s="10" t="s">
        <v>7</v>
      </c>
      <c r="C20" s="11">
        <v>3</v>
      </c>
      <c r="D20" s="11">
        <v>3</v>
      </c>
      <c r="E20" s="11">
        <v>3</v>
      </c>
    </row>
    <row r="21" spans="1:5" ht="15.75" customHeight="1" x14ac:dyDescent="0.15">
      <c r="A21" s="12"/>
      <c r="B21" s="10" t="s">
        <v>7</v>
      </c>
      <c r="C21" s="11">
        <v>3</v>
      </c>
      <c r="D21" s="11">
        <v>3</v>
      </c>
      <c r="E21" s="11">
        <v>3</v>
      </c>
    </row>
    <row r="22" spans="1:5" ht="15.75" customHeight="1" x14ac:dyDescent="0.15">
      <c r="A22" s="9"/>
      <c r="B22" s="10" t="s">
        <v>7</v>
      </c>
      <c r="C22" s="11">
        <v>1</v>
      </c>
      <c r="D22" s="11">
        <v>1</v>
      </c>
      <c r="E22" s="11">
        <v>1</v>
      </c>
    </row>
    <row r="23" spans="1:5" ht="15.75" customHeight="1" x14ac:dyDescent="0.15">
      <c r="A23" s="12"/>
      <c r="B23" s="10" t="s">
        <v>7</v>
      </c>
      <c r="C23" s="11">
        <v>3</v>
      </c>
      <c r="D23" s="11">
        <v>3</v>
      </c>
      <c r="E23" s="11">
        <v>3</v>
      </c>
    </row>
    <row r="24" spans="1:5" ht="15.75" customHeight="1" x14ac:dyDescent="0.15">
      <c r="A24" s="12"/>
      <c r="B24" s="10" t="s">
        <v>7</v>
      </c>
      <c r="C24" s="11">
        <v>3</v>
      </c>
      <c r="D24" s="11">
        <v>2</v>
      </c>
      <c r="E24" s="11">
        <v>2.5</v>
      </c>
    </row>
    <row r="25" spans="1:5" ht="15.75" customHeight="1" x14ac:dyDescent="0.15">
      <c r="A25" s="12"/>
      <c r="B25" s="10" t="s">
        <v>7</v>
      </c>
      <c r="C25" s="11">
        <v>3</v>
      </c>
      <c r="D25" s="11">
        <v>3</v>
      </c>
      <c r="E25" s="11">
        <v>4</v>
      </c>
    </row>
    <row r="26" spans="1:5" ht="15.75" customHeight="1" x14ac:dyDescent="0.15">
      <c r="A26" s="9"/>
      <c r="B26" s="10" t="s">
        <v>7</v>
      </c>
      <c r="C26" s="11">
        <v>3</v>
      </c>
      <c r="D26" s="11">
        <v>3</v>
      </c>
      <c r="E26" s="11">
        <v>3</v>
      </c>
    </row>
    <row r="27" spans="1:5" ht="15.75" customHeight="1" x14ac:dyDescent="0.15">
      <c r="A27" s="9"/>
      <c r="B27" s="10" t="s">
        <v>8</v>
      </c>
      <c r="C27" s="82">
        <v>2</v>
      </c>
      <c r="D27" s="11">
        <v>2</v>
      </c>
      <c r="E27" s="11">
        <v>2</v>
      </c>
    </row>
    <row r="28" spans="1:5" ht="15.75" customHeight="1" x14ac:dyDescent="0.15">
      <c r="A28" s="12"/>
      <c r="B28" s="10" t="s">
        <v>8</v>
      </c>
      <c r="C28" s="82">
        <v>3</v>
      </c>
      <c r="D28" s="11">
        <v>3</v>
      </c>
      <c r="E28" s="11">
        <v>3</v>
      </c>
    </row>
    <row r="29" spans="1:5" ht="15.75" customHeight="1" x14ac:dyDescent="0.15">
      <c r="A29" s="12"/>
      <c r="B29" s="10" t="s">
        <v>8</v>
      </c>
      <c r="C29" s="82">
        <v>2</v>
      </c>
      <c r="D29" s="11">
        <v>3</v>
      </c>
      <c r="E29" s="11">
        <v>3</v>
      </c>
    </row>
    <row r="30" spans="1:5" ht="15.75" customHeight="1" x14ac:dyDescent="0.15">
      <c r="A30" s="12"/>
      <c r="B30" s="10" t="s">
        <v>8</v>
      </c>
      <c r="C30" s="82">
        <v>1</v>
      </c>
      <c r="D30" s="11">
        <v>2</v>
      </c>
      <c r="E30" s="11">
        <v>2.5</v>
      </c>
    </row>
    <row r="31" spans="1:5" ht="15.75" customHeight="1" x14ac:dyDescent="0.15">
      <c r="A31" s="12"/>
      <c r="B31" s="10" t="s">
        <v>8</v>
      </c>
      <c r="C31" s="82">
        <v>3</v>
      </c>
      <c r="D31" s="11">
        <v>3</v>
      </c>
      <c r="E31" s="11">
        <v>3</v>
      </c>
    </row>
    <row r="32" spans="1:5" ht="15.75" customHeight="1" x14ac:dyDescent="0.15">
      <c r="A32" s="12"/>
      <c r="B32" s="10" t="s">
        <v>8</v>
      </c>
      <c r="C32" s="14">
        <v>3</v>
      </c>
      <c r="D32" s="11">
        <v>3</v>
      </c>
      <c r="E32" s="11">
        <v>3</v>
      </c>
    </row>
    <row r="33" spans="1:5" ht="15.75" customHeight="1" x14ac:dyDescent="0.15">
      <c r="A33" s="15"/>
      <c r="B33" s="10" t="s">
        <v>8</v>
      </c>
      <c r="C33" s="82">
        <v>3</v>
      </c>
      <c r="D33" s="11">
        <v>3</v>
      </c>
      <c r="E33" s="11">
        <v>3</v>
      </c>
    </row>
    <row r="34" spans="1:5" ht="15.75" customHeight="1" x14ac:dyDescent="0.15">
      <c r="A34" s="12"/>
      <c r="B34" s="10" t="s">
        <v>8</v>
      </c>
      <c r="C34" s="82">
        <v>3</v>
      </c>
      <c r="D34" s="11">
        <v>2</v>
      </c>
      <c r="E34" s="11">
        <v>2.5</v>
      </c>
    </row>
    <row r="35" spans="1:5" ht="15.75" customHeight="1" x14ac:dyDescent="0.15">
      <c r="A35" s="12"/>
      <c r="B35" s="10" t="s">
        <v>8</v>
      </c>
      <c r="C35" s="82">
        <v>1</v>
      </c>
      <c r="D35" s="11">
        <v>2</v>
      </c>
      <c r="E35" s="11">
        <v>2</v>
      </c>
    </row>
    <row r="36" spans="1:5" ht="15.75" customHeight="1" x14ac:dyDescent="0.15">
      <c r="A36" s="12"/>
      <c r="B36" s="10" t="s">
        <v>8</v>
      </c>
      <c r="C36" s="82">
        <v>3</v>
      </c>
      <c r="D36" s="11">
        <v>3</v>
      </c>
      <c r="E36" s="11">
        <v>4</v>
      </c>
    </row>
    <row r="37" spans="1:5" ht="15.75" customHeight="1" x14ac:dyDescent="0.15">
      <c r="A37" s="12"/>
      <c r="B37" s="10" t="s">
        <v>8</v>
      </c>
      <c r="C37" s="82">
        <v>3</v>
      </c>
      <c r="D37" s="11">
        <v>3</v>
      </c>
      <c r="E37" s="11">
        <v>3</v>
      </c>
    </row>
    <row r="38" spans="1:5" ht="15.75" customHeight="1" x14ac:dyDescent="0.15">
      <c r="A38" s="12"/>
      <c r="B38" s="10" t="s">
        <v>8</v>
      </c>
      <c r="C38" s="82">
        <v>3</v>
      </c>
      <c r="D38" s="11">
        <v>3</v>
      </c>
      <c r="E38" s="11">
        <v>2.5</v>
      </c>
    </row>
    <row r="39" spans="1:5" ht="15.75" customHeight="1" x14ac:dyDescent="0.15">
      <c r="A39" s="15"/>
      <c r="B39" s="10" t="s">
        <v>8</v>
      </c>
      <c r="C39" s="14">
        <v>3</v>
      </c>
      <c r="D39" s="11">
        <v>3</v>
      </c>
      <c r="E39" s="11">
        <v>3</v>
      </c>
    </row>
    <row r="40" spans="1:5" ht="15.75" customHeight="1" x14ac:dyDescent="0.15">
      <c r="A40" s="15"/>
      <c r="B40" s="10" t="s">
        <v>8</v>
      </c>
      <c r="C40" s="82">
        <v>3</v>
      </c>
      <c r="D40" s="11">
        <v>3</v>
      </c>
      <c r="E40" s="11">
        <v>4</v>
      </c>
    </row>
    <row r="41" spans="1:5" ht="15.75" customHeight="1" x14ac:dyDescent="0.15">
      <c r="A41" s="12"/>
      <c r="B41" s="10" t="s">
        <v>8</v>
      </c>
      <c r="C41" s="82">
        <v>2</v>
      </c>
      <c r="D41" s="11">
        <v>3</v>
      </c>
      <c r="E41" s="11">
        <v>2.5</v>
      </c>
    </row>
    <row r="42" spans="1:5" ht="15.75" customHeight="1" x14ac:dyDescent="0.15">
      <c r="A42" s="12"/>
      <c r="B42" s="10" t="s">
        <v>8</v>
      </c>
      <c r="C42" s="82">
        <v>3</v>
      </c>
      <c r="D42" s="11">
        <v>2</v>
      </c>
      <c r="E42" s="11">
        <v>3</v>
      </c>
    </row>
    <row r="43" spans="1:5" ht="15.75" customHeight="1" x14ac:dyDescent="0.15">
      <c r="A43" s="12"/>
      <c r="B43" s="10" t="s">
        <v>8</v>
      </c>
      <c r="C43" s="82">
        <v>3</v>
      </c>
      <c r="D43" s="11">
        <v>3</v>
      </c>
      <c r="E43" s="11">
        <v>3</v>
      </c>
    </row>
    <row r="44" spans="1:5" ht="15.75" customHeight="1" x14ac:dyDescent="0.15">
      <c r="A44" s="12"/>
      <c r="B44" s="10" t="s">
        <v>8</v>
      </c>
      <c r="C44" s="82">
        <v>3</v>
      </c>
      <c r="D44" s="11">
        <v>3</v>
      </c>
      <c r="E44" s="11">
        <v>3</v>
      </c>
    </row>
    <row r="45" spans="1:5" ht="15.75" customHeight="1" x14ac:dyDescent="0.15">
      <c r="A45" s="9"/>
      <c r="B45" s="10" t="s">
        <v>8</v>
      </c>
      <c r="C45" s="82">
        <v>3</v>
      </c>
      <c r="D45" s="11">
        <v>3</v>
      </c>
      <c r="E45" s="11">
        <v>2.5</v>
      </c>
    </row>
    <row r="46" spans="1:5" ht="15.75" customHeight="1" x14ac:dyDescent="0.15">
      <c r="A46" s="12"/>
      <c r="B46" s="10" t="s">
        <v>8</v>
      </c>
      <c r="C46" s="82">
        <v>1</v>
      </c>
      <c r="D46" s="11">
        <v>3</v>
      </c>
      <c r="E46" s="11">
        <v>2.5</v>
      </c>
    </row>
    <row r="47" spans="1:5" ht="15.75" customHeight="1" x14ac:dyDescent="0.15">
      <c r="A47" s="9"/>
      <c r="B47" s="10" t="s">
        <v>8</v>
      </c>
      <c r="C47" s="82">
        <v>3</v>
      </c>
      <c r="D47" s="11">
        <v>2</v>
      </c>
      <c r="E47" s="11">
        <v>2.5</v>
      </c>
    </row>
    <row r="48" spans="1:5" ht="15.75" customHeight="1" x14ac:dyDescent="0.15">
      <c r="A48" s="12"/>
      <c r="B48" s="10" t="s">
        <v>8</v>
      </c>
      <c r="C48" s="11">
        <v>3</v>
      </c>
      <c r="D48" s="11">
        <v>2</v>
      </c>
      <c r="E48" s="11">
        <v>3</v>
      </c>
    </row>
    <row r="49" spans="1:5" ht="15.75" customHeight="1" x14ac:dyDescent="0.15">
      <c r="A49" s="9"/>
      <c r="B49" s="10" t="s">
        <v>8</v>
      </c>
      <c r="C49" s="11">
        <v>2</v>
      </c>
      <c r="D49" s="11">
        <v>3</v>
      </c>
      <c r="E49" s="11">
        <v>3</v>
      </c>
    </row>
    <row r="50" spans="1:5" ht="15.75" customHeight="1" x14ac:dyDescent="0.15">
      <c r="A50" s="12"/>
      <c r="B50" s="10" t="s">
        <v>8</v>
      </c>
      <c r="C50" s="82">
        <v>1</v>
      </c>
      <c r="D50" s="11">
        <v>2</v>
      </c>
      <c r="E50" s="11">
        <v>2</v>
      </c>
    </row>
    <row r="51" spans="1:5" ht="15.75" customHeight="1" x14ac:dyDescent="0.15">
      <c r="A51" s="12"/>
      <c r="B51" s="10" t="s">
        <v>10</v>
      </c>
      <c r="C51" s="82">
        <v>3</v>
      </c>
      <c r="D51" s="11">
        <v>3</v>
      </c>
      <c r="E51" s="11">
        <v>3.5</v>
      </c>
    </row>
    <row r="52" spans="1:5" ht="15.75" customHeight="1" x14ac:dyDescent="0.15">
      <c r="A52" s="12"/>
      <c r="B52" s="10" t="s">
        <v>10</v>
      </c>
      <c r="C52" s="82">
        <v>2</v>
      </c>
      <c r="D52" s="11">
        <v>2</v>
      </c>
      <c r="E52" s="11">
        <v>2.5</v>
      </c>
    </row>
    <row r="53" spans="1:5" ht="15.75" customHeight="1" x14ac:dyDescent="0.15">
      <c r="A53" s="12"/>
      <c r="B53" s="10" t="s">
        <v>10</v>
      </c>
      <c r="C53" s="82">
        <v>3</v>
      </c>
      <c r="D53" s="11">
        <v>2</v>
      </c>
      <c r="E53" s="11">
        <v>3</v>
      </c>
    </row>
    <row r="54" spans="1:5" ht="15.75" customHeight="1" x14ac:dyDescent="0.15">
      <c r="A54" s="12"/>
      <c r="B54" s="10" t="s">
        <v>10</v>
      </c>
      <c r="C54" s="82">
        <v>3</v>
      </c>
      <c r="D54" s="11">
        <v>3</v>
      </c>
      <c r="E54" s="11">
        <v>3.5</v>
      </c>
    </row>
    <row r="55" spans="1:5" ht="13" x14ac:dyDescent="0.15">
      <c r="A55" s="12"/>
      <c r="B55" s="10" t="s">
        <v>10</v>
      </c>
      <c r="C55" s="82">
        <v>1</v>
      </c>
      <c r="D55" s="11">
        <v>2</v>
      </c>
      <c r="E55" s="11">
        <v>2</v>
      </c>
    </row>
    <row r="56" spans="1:5" ht="13" x14ac:dyDescent="0.15">
      <c r="A56" s="12"/>
      <c r="B56" s="10" t="s">
        <v>10</v>
      </c>
      <c r="C56" s="82">
        <v>3</v>
      </c>
      <c r="D56" s="11">
        <v>3</v>
      </c>
      <c r="E56" s="11">
        <v>3</v>
      </c>
    </row>
    <row r="57" spans="1:5" ht="13" x14ac:dyDescent="0.15">
      <c r="A57" s="12"/>
      <c r="B57" s="10" t="s">
        <v>10</v>
      </c>
      <c r="C57" s="82">
        <v>2</v>
      </c>
      <c r="D57" s="11">
        <v>3</v>
      </c>
      <c r="E57" s="11">
        <v>2.5</v>
      </c>
    </row>
    <row r="58" spans="1:5" ht="13" x14ac:dyDescent="0.15">
      <c r="A58" s="12"/>
      <c r="B58" s="10" t="s">
        <v>10</v>
      </c>
      <c r="C58" s="82">
        <v>3</v>
      </c>
      <c r="D58" s="11">
        <v>3</v>
      </c>
      <c r="E58" s="11">
        <v>3</v>
      </c>
    </row>
    <row r="59" spans="1:5" ht="13" x14ac:dyDescent="0.15">
      <c r="A59" s="12"/>
      <c r="B59" s="10" t="s">
        <v>10</v>
      </c>
      <c r="C59" s="82">
        <v>2</v>
      </c>
      <c r="D59" s="11">
        <v>3</v>
      </c>
      <c r="E59" s="11">
        <v>2</v>
      </c>
    </row>
    <row r="60" spans="1:5" ht="13" x14ac:dyDescent="0.15">
      <c r="A60" s="12"/>
      <c r="B60" s="10" t="s">
        <v>10</v>
      </c>
      <c r="C60" s="11">
        <v>3</v>
      </c>
      <c r="D60" s="11">
        <v>3</v>
      </c>
      <c r="E60" s="11">
        <v>3</v>
      </c>
    </row>
    <row r="61" spans="1:5" ht="13" x14ac:dyDescent="0.15">
      <c r="A61" s="15"/>
      <c r="B61" s="10" t="s">
        <v>10</v>
      </c>
      <c r="C61" s="82">
        <v>3</v>
      </c>
      <c r="D61" s="11">
        <v>2</v>
      </c>
      <c r="E61" s="11">
        <v>3</v>
      </c>
    </row>
    <row r="62" spans="1:5" ht="13" x14ac:dyDescent="0.15">
      <c r="A62" s="12"/>
      <c r="B62" s="10" t="s">
        <v>10</v>
      </c>
      <c r="C62" s="82">
        <v>3</v>
      </c>
      <c r="D62" s="11">
        <v>3</v>
      </c>
      <c r="E62" s="11">
        <v>3.5</v>
      </c>
    </row>
    <row r="63" spans="1:5" ht="13" x14ac:dyDescent="0.15">
      <c r="A63" s="12"/>
      <c r="B63" s="10" t="s">
        <v>10</v>
      </c>
      <c r="C63" s="82">
        <v>3</v>
      </c>
      <c r="D63" s="11">
        <v>2</v>
      </c>
      <c r="E63" s="11">
        <v>3</v>
      </c>
    </row>
    <row r="64" spans="1:5" ht="13" x14ac:dyDescent="0.15">
      <c r="A64" s="12"/>
      <c r="B64" s="10" t="s">
        <v>10</v>
      </c>
      <c r="C64" s="82">
        <v>3</v>
      </c>
      <c r="D64" s="11">
        <v>2</v>
      </c>
      <c r="E64" s="11">
        <v>3</v>
      </c>
    </row>
    <row r="65" spans="1:5" ht="13" x14ac:dyDescent="0.15">
      <c r="A65" s="12"/>
      <c r="B65" s="10" t="s">
        <v>10</v>
      </c>
      <c r="C65" s="82">
        <v>1</v>
      </c>
      <c r="D65" s="11">
        <v>2</v>
      </c>
      <c r="E65" s="11">
        <v>2.5</v>
      </c>
    </row>
    <row r="66" spans="1:5" ht="13" x14ac:dyDescent="0.15">
      <c r="A66" s="12"/>
      <c r="B66" s="10" t="s">
        <v>10</v>
      </c>
      <c r="C66" s="11">
        <v>3</v>
      </c>
      <c r="D66" s="11">
        <v>2</v>
      </c>
      <c r="E66" s="11">
        <v>2.5</v>
      </c>
    </row>
    <row r="67" spans="1:5" ht="13" x14ac:dyDescent="0.15">
      <c r="A67" s="12"/>
      <c r="B67" s="10" t="s">
        <v>10</v>
      </c>
      <c r="C67" s="11">
        <v>3</v>
      </c>
      <c r="D67" s="11">
        <v>2</v>
      </c>
      <c r="E67" s="11">
        <v>2</v>
      </c>
    </row>
    <row r="68" spans="1:5" ht="13" x14ac:dyDescent="0.15">
      <c r="A68" s="12"/>
      <c r="B68" s="10" t="s">
        <v>10</v>
      </c>
      <c r="C68" s="82">
        <v>3</v>
      </c>
      <c r="D68" s="11">
        <v>2</v>
      </c>
      <c r="E68" s="11">
        <v>3</v>
      </c>
    </row>
    <row r="69" spans="1:5" ht="13" x14ac:dyDescent="0.15">
      <c r="A69" s="12"/>
      <c r="B69" s="10" t="s">
        <v>10</v>
      </c>
      <c r="C69" s="82">
        <v>3</v>
      </c>
      <c r="D69" s="11">
        <v>3</v>
      </c>
      <c r="E69" s="11">
        <v>3</v>
      </c>
    </row>
    <row r="70" spans="1:5" ht="13" x14ac:dyDescent="0.15">
      <c r="A70" s="12"/>
      <c r="B70" s="10" t="s">
        <v>10</v>
      </c>
      <c r="C70" s="82">
        <v>3</v>
      </c>
      <c r="D70" s="11">
        <v>2</v>
      </c>
      <c r="E70" s="11">
        <v>2</v>
      </c>
    </row>
    <row r="71" spans="1:5" ht="13" x14ac:dyDescent="0.15">
      <c r="A71" s="12"/>
      <c r="B71" s="10" t="s">
        <v>10</v>
      </c>
      <c r="C71" s="82">
        <v>3</v>
      </c>
      <c r="D71" s="11">
        <v>2</v>
      </c>
      <c r="E71" s="11">
        <v>3</v>
      </c>
    </row>
    <row r="72" spans="1:5" ht="13" x14ac:dyDescent="0.15">
      <c r="A72" s="12"/>
      <c r="B72" s="10" t="s">
        <v>10</v>
      </c>
      <c r="C72" s="14">
        <v>2</v>
      </c>
      <c r="D72" s="11">
        <v>2</v>
      </c>
      <c r="E72" s="11">
        <v>2.5</v>
      </c>
    </row>
    <row r="73" spans="1:5" ht="13" x14ac:dyDescent="0.15">
      <c r="A73" s="12"/>
      <c r="B73" s="10" t="s">
        <v>11</v>
      </c>
      <c r="C73" s="11">
        <v>3</v>
      </c>
      <c r="D73" s="11">
        <v>3</v>
      </c>
      <c r="E73" s="11">
        <v>3.5</v>
      </c>
    </row>
    <row r="74" spans="1:5" ht="13" x14ac:dyDescent="0.15">
      <c r="A74" s="12"/>
      <c r="B74" s="10" t="s">
        <v>11</v>
      </c>
      <c r="C74" s="11">
        <v>3</v>
      </c>
      <c r="D74" s="11">
        <v>3</v>
      </c>
      <c r="E74" s="11">
        <v>4</v>
      </c>
    </row>
    <row r="75" spans="1:5" ht="13" x14ac:dyDescent="0.15">
      <c r="A75" s="12"/>
      <c r="B75" s="10" t="s">
        <v>11</v>
      </c>
      <c r="C75" s="11">
        <v>3</v>
      </c>
      <c r="D75" s="11">
        <v>3</v>
      </c>
      <c r="E75" s="11">
        <v>3</v>
      </c>
    </row>
    <row r="76" spans="1:5" ht="13" x14ac:dyDescent="0.15">
      <c r="A76" s="12"/>
      <c r="B76" s="10" t="s">
        <v>11</v>
      </c>
      <c r="C76" s="11">
        <v>3</v>
      </c>
      <c r="D76" s="11">
        <v>3</v>
      </c>
      <c r="E76" s="11">
        <v>3</v>
      </c>
    </row>
    <row r="77" spans="1:5" ht="13" x14ac:dyDescent="0.15">
      <c r="A77" s="12"/>
      <c r="B77" s="10" t="s">
        <v>11</v>
      </c>
      <c r="C77" s="11">
        <v>2</v>
      </c>
      <c r="D77" s="11">
        <v>3</v>
      </c>
      <c r="E77" s="11">
        <v>3</v>
      </c>
    </row>
    <row r="78" spans="1:5" ht="13" x14ac:dyDescent="0.15">
      <c r="A78" s="12"/>
      <c r="B78" s="10" t="s">
        <v>11</v>
      </c>
      <c r="C78" s="11">
        <v>2</v>
      </c>
      <c r="D78" s="11">
        <v>3</v>
      </c>
      <c r="E78" s="11">
        <v>3</v>
      </c>
    </row>
    <row r="79" spans="1:5" ht="13" x14ac:dyDescent="0.15">
      <c r="A79" s="12"/>
      <c r="B79" s="10" t="s">
        <v>11</v>
      </c>
      <c r="C79" s="11">
        <v>2</v>
      </c>
      <c r="D79" s="11">
        <v>2</v>
      </c>
      <c r="E79" s="11">
        <v>2</v>
      </c>
    </row>
    <row r="80" spans="1:5" ht="13" x14ac:dyDescent="0.15">
      <c r="A80" s="12"/>
      <c r="B80" s="10" t="s">
        <v>11</v>
      </c>
      <c r="C80" s="11">
        <v>3</v>
      </c>
      <c r="D80" s="11">
        <v>2</v>
      </c>
      <c r="E80" s="11">
        <v>2.5</v>
      </c>
    </row>
    <row r="81" spans="1:5" ht="13" x14ac:dyDescent="0.15">
      <c r="A81" s="12"/>
      <c r="B81" s="10" t="s">
        <v>11</v>
      </c>
      <c r="C81" s="11">
        <v>3</v>
      </c>
      <c r="D81" s="11">
        <v>3</v>
      </c>
      <c r="E81" s="11">
        <v>3</v>
      </c>
    </row>
    <row r="82" spans="1:5" ht="13" x14ac:dyDescent="0.15">
      <c r="A82" s="12"/>
      <c r="B82" s="10" t="s">
        <v>11</v>
      </c>
      <c r="C82" s="11">
        <v>3</v>
      </c>
      <c r="D82" s="11">
        <v>2</v>
      </c>
      <c r="E82" s="11">
        <v>2</v>
      </c>
    </row>
    <row r="83" spans="1:5" ht="13" x14ac:dyDescent="0.15">
      <c r="A83" s="13"/>
      <c r="B83" s="14" t="s">
        <v>11</v>
      </c>
      <c r="C83" s="11">
        <v>3</v>
      </c>
      <c r="D83" s="11">
        <v>3</v>
      </c>
      <c r="E83" s="11">
        <v>3.5</v>
      </c>
    </row>
    <row r="84" spans="1:5" ht="13" x14ac:dyDescent="0.15">
      <c r="A84" s="12"/>
      <c r="B84" s="10" t="s">
        <v>11</v>
      </c>
      <c r="C84" s="11">
        <v>3</v>
      </c>
      <c r="D84" s="11">
        <v>3</v>
      </c>
      <c r="E84" s="11">
        <v>3</v>
      </c>
    </row>
    <row r="85" spans="1:5" ht="13" x14ac:dyDescent="0.15">
      <c r="A85" s="12"/>
      <c r="B85" s="10" t="s">
        <v>11</v>
      </c>
      <c r="C85" s="11">
        <v>3</v>
      </c>
      <c r="D85" s="11">
        <v>3</v>
      </c>
      <c r="E85" s="11">
        <v>3</v>
      </c>
    </row>
    <row r="86" spans="1:5" ht="13" x14ac:dyDescent="0.15">
      <c r="A86" s="12"/>
      <c r="B86" s="10" t="s">
        <v>11</v>
      </c>
      <c r="C86" s="11">
        <v>2</v>
      </c>
      <c r="D86" s="11">
        <v>2</v>
      </c>
      <c r="E86" s="11">
        <v>2</v>
      </c>
    </row>
    <row r="87" spans="1:5" ht="13" x14ac:dyDescent="0.15">
      <c r="A87" s="12"/>
      <c r="B87" s="10" t="s">
        <v>11</v>
      </c>
      <c r="C87" s="11">
        <v>3</v>
      </c>
      <c r="D87" s="11">
        <v>3</v>
      </c>
      <c r="E87" s="11">
        <v>3</v>
      </c>
    </row>
    <row r="88" spans="1:5" ht="13" x14ac:dyDescent="0.15">
      <c r="A88" s="12"/>
      <c r="B88" s="10" t="s">
        <v>11</v>
      </c>
      <c r="C88" s="11">
        <v>3</v>
      </c>
      <c r="D88" s="11">
        <v>2</v>
      </c>
      <c r="E88" s="11">
        <v>2.5</v>
      </c>
    </row>
    <row r="89" spans="1:5" ht="13" x14ac:dyDescent="0.15">
      <c r="A89" s="12"/>
      <c r="B89" s="10" t="s">
        <v>11</v>
      </c>
      <c r="C89" s="11">
        <v>2</v>
      </c>
      <c r="D89" s="11">
        <v>2</v>
      </c>
      <c r="E89" s="11">
        <v>2</v>
      </c>
    </row>
    <row r="90" spans="1:5" ht="13" x14ac:dyDescent="0.15">
      <c r="A90" s="12"/>
      <c r="B90" s="10" t="s">
        <v>11</v>
      </c>
      <c r="C90" s="11">
        <v>3</v>
      </c>
      <c r="D90" s="11">
        <v>3</v>
      </c>
      <c r="E90" s="11">
        <v>2.5</v>
      </c>
    </row>
    <row r="91" spans="1:5" ht="13" x14ac:dyDescent="0.15">
      <c r="A91" s="12"/>
      <c r="B91" s="10" t="s">
        <v>11</v>
      </c>
      <c r="C91" s="11">
        <v>3</v>
      </c>
      <c r="D91" s="11">
        <v>3</v>
      </c>
      <c r="E91" s="11">
        <v>3</v>
      </c>
    </row>
    <row r="92" spans="1:5" ht="13" x14ac:dyDescent="0.15">
      <c r="A92" s="12"/>
      <c r="B92" s="10" t="s">
        <v>11</v>
      </c>
      <c r="C92" s="11">
        <v>3</v>
      </c>
      <c r="D92" s="11">
        <v>3</v>
      </c>
      <c r="E92" s="11">
        <v>3</v>
      </c>
    </row>
    <row r="93" spans="1:5" ht="13" x14ac:dyDescent="0.15">
      <c r="A93" s="12"/>
      <c r="B93" s="10" t="s">
        <v>11</v>
      </c>
      <c r="C93" s="11">
        <v>3</v>
      </c>
      <c r="D93" s="11">
        <v>3</v>
      </c>
      <c r="E93" s="11">
        <v>3</v>
      </c>
    </row>
    <row r="94" spans="1:5" ht="13" x14ac:dyDescent="0.15">
      <c r="A94" s="12"/>
      <c r="B94" s="10" t="s">
        <v>11</v>
      </c>
      <c r="C94" s="11">
        <v>3</v>
      </c>
      <c r="D94" s="11">
        <v>3</v>
      </c>
      <c r="E94" s="11">
        <v>2</v>
      </c>
    </row>
    <row r="95" spans="1:5" ht="16" x14ac:dyDescent="0.2">
      <c r="A95" s="15"/>
      <c r="B95" s="10" t="s">
        <v>12</v>
      </c>
      <c r="C95" s="62">
        <v>3</v>
      </c>
      <c r="D95" s="62">
        <v>3</v>
      </c>
      <c r="E95" s="62">
        <v>3.5</v>
      </c>
    </row>
    <row r="96" spans="1:5" ht="16" x14ac:dyDescent="0.2">
      <c r="A96" s="15"/>
      <c r="B96" s="10" t="s">
        <v>12</v>
      </c>
      <c r="C96" s="63"/>
      <c r="D96" s="62">
        <v>3</v>
      </c>
      <c r="E96" s="62">
        <v>3.5</v>
      </c>
    </row>
    <row r="97" spans="1:5" ht="16" x14ac:dyDescent="0.2">
      <c r="A97" s="12"/>
      <c r="B97" s="10" t="s">
        <v>12</v>
      </c>
      <c r="C97" s="62">
        <v>3</v>
      </c>
      <c r="D97" s="62">
        <v>2</v>
      </c>
      <c r="E97" s="62">
        <v>3</v>
      </c>
    </row>
    <row r="98" spans="1:5" ht="16" x14ac:dyDescent="0.2">
      <c r="A98" s="15"/>
      <c r="B98" s="10" t="s">
        <v>12</v>
      </c>
      <c r="C98" s="62">
        <v>3</v>
      </c>
      <c r="D98" s="62">
        <v>3</v>
      </c>
      <c r="E98" s="62">
        <v>3.5</v>
      </c>
    </row>
    <row r="99" spans="1:5" ht="16" x14ac:dyDescent="0.2">
      <c r="A99" s="9"/>
      <c r="B99" s="10" t="s">
        <v>12</v>
      </c>
      <c r="C99" s="62">
        <v>1</v>
      </c>
      <c r="D99" s="62">
        <v>2</v>
      </c>
      <c r="E99" s="62">
        <v>2</v>
      </c>
    </row>
    <row r="100" spans="1:5" ht="16" x14ac:dyDescent="0.2">
      <c r="A100" s="12"/>
      <c r="B100" s="10" t="s">
        <v>12</v>
      </c>
      <c r="C100" s="62">
        <v>3</v>
      </c>
      <c r="D100" s="62">
        <v>3</v>
      </c>
      <c r="E100" s="62">
        <v>3</v>
      </c>
    </row>
    <row r="101" spans="1:5" ht="16" x14ac:dyDescent="0.2">
      <c r="A101" s="12"/>
      <c r="B101" s="10" t="s">
        <v>12</v>
      </c>
      <c r="C101" s="62">
        <v>2</v>
      </c>
      <c r="D101" s="62">
        <v>1</v>
      </c>
      <c r="E101" s="62">
        <v>2.5</v>
      </c>
    </row>
    <row r="102" spans="1:5" ht="16" x14ac:dyDescent="0.2">
      <c r="A102" s="12"/>
      <c r="B102" s="10" t="s">
        <v>12</v>
      </c>
      <c r="C102" s="62">
        <v>1</v>
      </c>
      <c r="D102" s="62">
        <v>1</v>
      </c>
      <c r="E102" s="62">
        <v>1</v>
      </c>
    </row>
    <row r="103" spans="1:5" ht="16" x14ac:dyDescent="0.2">
      <c r="A103" s="12"/>
      <c r="B103" s="10" t="s">
        <v>12</v>
      </c>
      <c r="C103" s="62">
        <v>3</v>
      </c>
      <c r="D103" s="62">
        <v>3</v>
      </c>
      <c r="E103" s="62">
        <v>2.5</v>
      </c>
    </row>
    <row r="104" spans="1:5" ht="16" x14ac:dyDescent="0.2">
      <c r="A104" s="12"/>
      <c r="B104" s="10" t="s">
        <v>12</v>
      </c>
      <c r="C104" s="62">
        <v>3</v>
      </c>
      <c r="D104" s="62">
        <v>1</v>
      </c>
      <c r="E104" s="62">
        <v>2</v>
      </c>
    </row>
    <row r="105" spans="1:5" ht="16" x14ac:dyDescent="0.2">
      <c r="A105" s="12"/>
      <c r="B105" s="10" t="s">
        <v>12</v>
      </c>
      <c r="C105" s="62">
        <v>3</v>
      </c>
      <c r="D105" s="62">
        <v>2</v>
      </c>
      <c r="E105" s="62">
        <v>2.5</v>
      </c>
    </row>
    <row r="106" spans="1:5" ht="16" x14ac:dyDescent="0.2">
      <c r="A106" s="12"/>
      <c r="B106" s="10" t="s">
        <v>12</v>
      </c>
      <c r="C106" s="62">
        <v>3</v>
      </c>
      <c r="D106" s="62">
        <v>2</v>
      </c>
      <c r="E106" s="62">
        <v>2.5</v>
      </c>
    </row>
    <row r="107" spans="1:5" ht="16" x14ac:dyDescent="0.2">
      <c r="A107" s="12"/>
      <c r="B107" s="10" t="s">
        <v>12</v>
      </c>
      <c r="C107" s="62">
        <v>3</v>
      </c>
      <c r="D107" s="62">
        <v>2</v>
      </c>
      <c r="E107" s="62">
        <v>2.5</v>
      </c>
    </row>
    <row r="108" spans="1:5" ht="16" x14ac:dyDescent="0.2">
      <c r="A108" s="15"/>
      <c r="B108" s="10" t="s">
        <v>12</v>
      </c>
      <c r="C108" s="62">
        <v>3</v>
      </c>
      <c r="D108" s="62">
        <v>3</v>
      </c>
      <c r="E108" s="62">
        <v>4</v>
      </c>
    </row>
    <row r="109" spans="1:5" ht="16" x14ac:dyDescent="0.2">
      <c r="A109" s="9"/>
      <c r="B109" s="10" t="s">
        <v>12</v>
      </c>
      <c r="C109" s="62">
        <v>2</v>
      </c>
      <c r="D109" s="62">
        <v>1</v>
      </c>
      <c r="E109" s="62">
        <v>2</v>
      </c>
    </row>
    <row r="110" spans="1:5" ht="16" x14ac:dyDescent="0.2">
      <c r="A110" s="12"/>
      <c r="B110" s="10" t="s">
        <v>12</v>
      </c>
      <c r="C110" s="62">
        <v>2</v>
      </c>
      <c r="D110" s="62">
        <v>2</v>
      </c>
      <c r="E110" s="62">
        <v>2</v>
      </c>
    </row>
    <row r="111" spans="1:5" ht="16" x14ac:dyDescent="0.2">
      <c r="A111" s="9"/>
      <c r="B111" s="10" t="s">
        <v>12</v>
      </c>
      <c r="C111" s="62">
        <v>2</v>
      </c>
      <c r="D111" s="63"/>
      <c r="E111" s="62">
        <v>2.5</v>
      </c>
    </row>
    <row r="112" spans="1:5" ht="16" x14ac:dyDescent="0.2">
      <c r="A112" s="12"/>
      <c r="B112" s="10" t="s">
        <v>12</v>
      </c>
      <c r="C112" s="62">
        <v>3</v>
      </c>
      <c r="D112" s="62">
        <v>3</v>
      </c>
      <c r="E112" s="62">
        <v>4</v>
      </c>
    </row>
    <row r="113" spans="1:5" ht="16" x14ac:dyDescent="0.2">
      <c r="A113" s="15"/>
      <c r="B113" s="10" t="s">
        <v>12</v>
      </c>
      <c r="C113" s="62">
        <v>3</v>
      </c>
      <c r="D113" s="62">
        <v>2</v>
      </c>
      <c r="E113" s="62">
        <v>3</v>
      </c>
    </row>
    <row r="114" spans="1:5" ht="16" x14ac:dyDescent="0.2">
      <c r="A114" s="12"/>
      <c r="B114" s="10" t="s">
        <v>12</v>
      </c>
      <c r="C114" s="62">
        <v>3</v>
      </c>
      <c r="D114" s="62">
        <v>3</v>
      </c>
      <c r="E114" s="62">
        <v>3</v>
      </c>
    </row>
    <row r="115" spans="1:5" ht="16" x14ac:dyDescent="0.2">
      <c r="A115" s="12"/>
      <c r="B115" s="10" t="s">
        <v>12</v>
      </c>
      <c r="C115" s="62">
        <v>3</v>
      </c>
      <c r="D115" s="62">
        <v>2</v>
      </c>
      <c r="E115" s="62">
        <v>3</v>
      </c>
    </row>
    <row r="116" spans="1:5" ht="16" x14ac:dyDescent="0.2">
      <c r="A116" s="12"/>
      <c r="B116" s="10" t="s">
        <v>12</v>
      </c>
      <c r="C116" s="62">
        <v>3</v>
      </c>
      <c r="D116" s="63"/>
      <c r="E116" s="62">
        <v>2.5</v>
      </c>
    </row>
    <row r="117" spans="1:5" ht="16" x14ac:dyDescent="0.2">
      <c r="A117" s="12"/>
      <c r="B117" s="10" t="s">
        <v>12</v>
      </c>
      <c r="C117" s="62">
        <v>3</v>
      </c>
      <c r="D117" s="62">
        <v>2</v>
      </c>
      <c r="E117" s="62">
        <v>2.5</v>
      </c>
    </row>
    <row r="118" spans="1:5" ht="16" x14ac:dyDescent="0.2">
      <c r="A118" s="12"/>
      <c r="B118" s="10" t="s">
        <v>12</v>
      </c>
      <c r="C118" s="62">
        <v>2</v>
      </c>
      <c r="D118" s="62">
        <v>3</v>
      </c>
      <c r="E118" s="62">
        <v>2.5</v>
      </c>
    </row>
    <row r="119" spans="1:5" ht="16" x14ac:dyDescent="0.2">
      <c r="A119" s="15"/>
      <c r="B119" s="10" t="s">
        <v>13</v>
      </c>
      <c r="C119" s="62">
        <v>3</v>
      </c>
      <c r="D119" s="62">
        <v>3</v>
      </c>
      <c r="E119" s="62">
        <v>3.5</v>
      </c>
    </row>
    <row r="120" spans="1:5" ht="16" x14ac:dyDescent="0.2">
      <c r="A120" s="12"/>
      <c r="B120" s="10" t="s">
        <v>13</v>
      </c>
      <c r="C120" s="62">
        <v>3</v>
      </c>
      <c r="D120" s="62">
        <v>2</v>
      </c>
      <c r="E120" s="62">
        <v>2.5</v>
      </c>
    </row>
    <row r="121" spans="1:5" ht="16" x14ac:dyDescent="0.2">
      <c r="A121" s="12"/>
      <c r="B121" s="10" t="s">
        <v>13</v>
      </c>
      <c r="C121" s="62">
        <v>3</v>
      </c>
      <c r="D121" s="62">
        <v>2</v>
      </c>
      <c r="E121" s="62">
        <v>2.5</v>
      </c>
    </row>
    <row r="122" spans="1:5" ht="16" x14ac:dyDescent="0.2">
      <c r="A122" s="64"/>
      <c r="B122" s="10" t="s">
        <v>13</v>
      </c>
      <c r="C122" s="62">
        <v>1</v>
      </c>
      <c r="D122" s="62">
        <v>2</v>
      </c>
      <c r="E122" s="62">
        <v>3</v>
      </c>
    </row>
    <row r="123" spans="1:5" ht="16" x14ac:dyDescent="0.2">
      <c r="A123" s="9"/>
      <c r="B123" s="10" t="s">
        <v>13</v>
      </c>
      <c r="C123" s="63"/>
      <c r="D123" s="62">
        <v>2</v>
      </c>
      <c r="E123" s="62">
        <v>2.5</v>
      </c>
    </row>
    <row r="124" spans="1:5" ht="16" x14ac:dyDescent="0.2">
      <c r="A124" s="12"/>
      <c r="B124" s="10" t="s">
        <v>13</v>
      </c>
      <c r="C124" s="63"/>
      <c r="D124" s="62">
        <v>1</v>
      </c>
      <c r="E124" s="63"/>
    </row>
    <row r="125" spans="1:5" ht="16" x14ac:dyDescent="0.2">
      <c r="A125" s="9"/>
      <c r="B125" s="10" t="s">
        <v>13</v>
      </c>
      <c r="C125" s="62">
        <v>1</v>
      </c>
      <c r="D125" s="62">
        <v>1</v>
      </c>
      <c r="E125" s="62">
        <v>1</v>
      </c>
    </row>
    <row r="126" spans="1:5" ht="16" x14ac:dyDescent="0.2">
      <c r="A126" s="9"/>
      <c r="B126" s="10" t="s">
        <v>13</v>
      </c>
      <c r="C126" s="62">
        <v>1</v>
      </c>
      <c r="D126" s="62">
        <v>1</v>
      </c>
      <c r="E126" s="62">
        <v>2.5</v>
      </c>
    </row>
    <row r="127" spans="1:5" ht="16" x14ac:dyDescent="0.2">
      <c r="A127" s="12"/>
      <c r="B127" s="10" t="s">
        <v>13</v>
      </c>
      <c r="C127" s="62">
        <v>3</v>
      </c>
      <c r="D127" s="62">
        <v>3</v>
      </c>
      <c r="E127" s="63"/>
    </row>
    <row r="128" spans="1:5" ht="16" x14ac:dyDescent="0.2">
      <c r="A128" s="12"/>
      <c r="B128" s="10" t="s">
        <v>13</v>
      </c>
      <c r="C128" s="62">
        <v>3</v>
      </c>
      <c r="D128" s="62">
        <v>3</v>
      </c>
      <c r="E128" s="62">
        <v>3</v>
      </c>
    </row>
    <row r="129" spans="1:5" ht="16" x14ac:dyDescent="0.2">
      <c r="A129" s="12"/>
      <c r="B129" s="10" t="s">
        <v>13</v>
      </c>
      <c r="C129" s="63"/>
      <c r="D129" s="62">
        <v>1</v>
      </c>
      <c r="E129" s="62">
        <v>3</v>
      </c>
    </row>
    <row r="130" spans="1:5" ht="16" x14ac:dyDescent="0.2">
      <c r="A130" s="9"/>
      <c r="B130" s="10" t="s">
        <v>13</v>
      </c>
      <c r="C130" s="62">
        <v>3</v>
      </c>
      <c r="D130" s="62">
        <v>1</v>
      </c>
      <c r="E130" s="62">
        <v>2.5</v>
      </c>
    </row>
    <row r="131" spans="1:5" ht="16" x14ac:dyDescent="0.2">
      <c r="A131" s="13"/>
      <c r="B131" s="10" t="s">
        <v>13</v>
      </c>
      <c r="C131" s="62">
        <v>3</v>
      </c>
      <c r="D131" s="62">
        <v>1</v>
      </c>
      <c r="E131" s="62">
        <v>1</v>
      </c>
    </row>
    <row r="132" spans="1:5" ht="16" x14ac:dyDescent="0.2">
      <c r="A132" s="12"/>
      <c r="B132" s="10" t="s">
        <v>13</v>
      </c>
      <c r="C132" s="62">
        <v>3</v>
      </c>
      <c r="D132" s="62">
        <v>3</v>
      </c>
      <c r="E132" s="62">
        <v>3</v>
      </c>
    </row>
    <row r="133" spans="1:5" ht="16" x14ac:dyDescent="0.2">
      <c r="A133" s="12"/>
      <c r="B133" s="10" t="s">
        <v>13</v>
      </c>
      <c r="C133" s="62">
        <v>3</v>
      </c>
      <c r="D133" s="62">
        <v>2</v>
      </c>
      <c r="E133" s="62">
        <v>3.5</v>
      </c>
    </row>
    <row r="134" spans="1:5" ht="16" x14ac:dyDescent="0.2">
      <c r="A134" s="12"/>
      <c r="B134" s="10" t="s">
        <v>13</v>
      </c>
      <c r="C134" s="62">
        <v>3</v>
      </c>
      <c r="D134" s="62">
        <v>3</v>
      </c>
      <c r="E134" s="62">
        <v>2</v>
      </c>
    </row>
    <row r="135" spans="1:5" ht="16" x14ac:dyDescent="0.2">
      <c r="A135" s="9"/>
      <c r="B135" s="10" t="s">
        <v>13</v>
      </c>
      <c r="C135" s="62">
        <v>3</v>
      </c>
      <c r="D135" s="62">
        <v>1</v>
      </c>
      <c r="E135" s="62">
        <v>2.5</v>
      </c>
    </row>
    <row r="136" spans="1:5" ht="16" x14ac:dyDescent="0.2">
      <c r="A136" s="9"/>
      <c r="B136" s="10" t="s">
        <v>13</v>
      </c>
      <c r="C136" s="63"/>
      <c r="D136" s="62">
        <v>1</v>
      </c>
      <c r="E136" s="62">
        <v>1</v>
      </c>
    </row>
    <row r="137" spans="1:5" ht="16" x14ac:dyDescent="0.2">
      <c r="A137" s="12"/>
      <c r="B137" s="10" t="s">
        <v>13</v>
      </c>
      <c r="C137" s="63"/>
      <c r="D137" s="63"/>
      <c r="E137" s="62">
        <v>2</v>
      </c>
    </row>
    <row r="138" spans="1:5" ht="16" x14ac:dyDescent="0.2">
      <c r="A138" s="15"/>
      <c r="B138" s="10" t="s">
        <v>13</v>
      </c>
      <c r="C138" s="62">
        <v>3</v>
      </c>
      <c r="D138" s="62">
        <v>2</v>
      </c>
      <c r="E138" s="62">
        <v>3</v>
      </c>
    </row>
    <row r="139" spans="1:5" ht="16" x14ac:dyDescent="0.2">
      <c r="A139" s="12"/>
      <c r="B139" s="10" t="s">
        <v>13</v>
      </c>
      <c r="C139" s="62">
        <v>3</v>
      </c>
      <c r="D139" s="62">
        <v>2</v>
      </c>
      <c r="E139" s="62">
        <v>2</v>
      </c>
    </row>
    <row r="140" spans="1:5" ht="16" x14ac:dyDescent="0.2">
      <c r="A140" s="12"/>
      <c r="B140" s="10" t="s">
        <v>13</v>
      </c>
      <c r="C140" s="62">
        <v>3</v>
      </c>
      <c r="D140" s="62">
        <v>2</v>
      </c>
      <c r="E140" s="62">
        <v>2.5</v>
      </c>
    </row>
    <row r="141" spans="1:5" ht="16" x14ac:dyDescent="0.2">
      <c r="A141" s="12"/>
      <c r="B141" s="10" t="s">
        <v>13</v>
      </c>
      <c r="C141" s="62">
        <v>3</v>
      </c>
      <c r="D141" s="62">
        <v>1</v>
      </c>
      <c r="E141" s="62">
        <v>2</v>
      </c>
    </row>
    <row r="142" spans="1:5" ht="16" x14ac:dyDescent="0.2">
      <c r="A142" s="12"/>
      <c r="B142" s="10" t="s">
        <v>13</v>
      </c>
      <c r="C142" s="62">
        <v>3</v>
      </c>
      <c r="D142" s="62">
        <v>2</v>
      </c>
      <c r="E142" s="62">
        <v>2</v>
      </c>
    </row>
    <row r="143" spans="1:5" ht="16" x14ac:dyDescent="0.2">
      <c r="A143" s="12"/>
      <c r="B143" s="10" t="s">
        <v>13</v>
      </c>
      <c r="C143" s="62">
        <v>3</v>
      </c>
      <c r="D143" s="62">
        <v>2</v>
      </c>
      <c r="E143" s="63"/>
    </row>
    <row r="144" spans="1:5" ht="16" x14ac:dyDescent="0.2">
      <c r="A144" s="12"/>
      <c r="B144" s="10" t="s">
        <v>14</v>
      </c>
      <c r="C144" s="62">
        <v>3</v>
      </c>
      <c r="D144" s="62">
        <v>3</v>
      </c>
      <c r="E144" s="62">
        <v>2.5</v>
      </c>
    </row>
    <row r="145" spans="1:5" ht="16" x14ac:dyDescent="0.2">
      <c r="A145" s="12"/>
      <c r="B145" s="10" t="s">
        <v>14</v>
      </c>
      <c r="C145" s="62">
        <v>3</v>
      </c>
      <c r="D145" s="62">
        <v>2</v>
      </c>
      <c r="E145" s="62">
        <v>1</v>
      </c>
    </row>
    <row r="146" spans="1:5" ht="16" x14ac:dyDescent="0.2">
      <c r="A146" s="12"/>
      <c r="B146" s="10" t="s">
        <v>14</v>
      </c>
      <c r="C146" s="62">
        <v>3</v>
      </c>
      <c r="D146" s="62">
        <v>2</v>
      </c>
      <c r="E146" s="62">
        <v>3</v>
      </c>
    </row>
    <row r="147" spans="1:5" ht="16" x14ac:dyDescent="0.2">
      <c r="A147" s="12"/>
      <c r="B147" s="10" t="s">
        <v>14</v>
      </c>
      <c r="C147" s="62">
        <v>3</v>
      </c>
      <c r="D147" s="62">
        <v>1</v>
      </c>
      <c r="E147" s="62">
        <v>3</v>
      </c>
    </row>
    <row r="148" spans="1:5" ht="16" x14ac:dyDescent="0.2">
      <c r="A148" s="12"/>
      <c r="B148" s="10" t="s">
        <v>14</v>
      </c>
      <c r="C148" s="62">
        <v>3</v>
      </c>
      <c r="D148" s="62">
        <v>3</v>
      </c>
      <c r="E148" s="62">
        <v>3</v>
      </c>
    </row>
    <row r="149" spans="1:5" ht="16" x14ac:dyDescent="0.2">
      <c r="A149" s="12"/>
      <c r="B149" s="10" t="s">
        <v>14</v>
      </c>
      <c r="C149" s="62">
        <v>3</v>
      </c>
      <c r="D149" s="62">
        <v>3</v>
      </c>
      <c r="E149" s="62">
        <v>2.5</v>
      </c>
    </row>
    <row r="150" spans="1:5" ht="16" x14ac:dyDescent="0.2">
      <c r="A150" s="12"/>
      <c r="B150" s="10" t="s">
        <v>14</v>
      </c>
      <c r="C150" s="62">
        <v>1</v>
      </c>
      <c r="D150" s="62">
        <v>2</v>
      </c>
      <c r="E150" s="62">
        <v>2</v>
      </c>
    </row>
    <row r="151" spans="1:5" ht="16" x14ac:dyDescent="0.2">
      <c r="A151" s="12"/>
      <c r="B151" s="10" t="s">
        <v>14</v>
      </c>
      <c r="C151" s="62">
        <v>3</v>
      </c>
      <c r="D151" s="62">
        <v>3</v>
      </c>
      <c r="E151" s="62">
        <v>2.5</v>
      </c>
    </row>
    <row r="152" spans="1:5" ht="16" x14ac:dyDescent="0.2">
      <c r="A152" s="12"/>
      <c r="B152" s="10" t="s">
        <v>14</v>
      </c>
      <c r="C152" s="63"/>
      <c r="D152" s="62">
        <v>2</v>
      </c>
      <c r="E152" s="62">
        <v>3</v>
      </c>
    </row>
    <row r="153" spans="1:5" ht="16" x14ac:dyDescent="0.2">
      <c r="A153" s="12"/>
      <c r="B153" s="10" t="s">
        <v>14</v>
      </c>
      <c r="C153" s="62">
        <v>3</v>
      </c>
      <c r="D153" s="62">
        <v>3</v>
      </c>
      <c r="E153" s="62">
        <v>3</v>
      </c>
    </row>
    <row r="154" spans="1:5" ht="16" x14ac:dyDescent="0.2">
      <c r="A154" s="12"/>
      <c r="B154" s="10" t="s">
        <v>14</v>
      </c>
      <c r="C154" s="62">
        <v>1</v>
      </c>
      <c r="D154" s="62">
        <v>2</v>
      </c>
      <c r="E154" s="62">
        <v>2</v>
      </c>
    </row>
    <row r="155" spans="1:5" ht="16" x14ac:dyDescent="0.2">
      <c r="A155" s="12"/>
      <c r="B155" s="10" t="s">
        <v>14</v>
      </c>
      <c r="C155" s="62">
        <v>3</v>
      </c>
      <c r="D155" s="62">
        <v>3</v>
      </c>
      <c r="E155" s="62">
        <v>2.5</v>
      </c>
    </row>
    <row r="156" spans="1:5" ht="16" x14ac:dyDescent="0.2">
      <c r="A156" s="12"/>
      <c r="B156" s="10" t="s">
        <v>14</v>
      </c>
      <c r="C156" s="62">
        <v>3</v>
      </c>
      <c r="D156" s="62">
        <v>2</v>
      </c>
      <c r="E156" s="62">
        <v>2</v>
      </c>
    </row>
    <row r="157" spans="1:5" ht="16" x14ac:dyDescent="0.2">
      <c r="A157" s="12"/>
      <c r="B157" s="10" t="s">
        <v>14</v>
      </c>
      <c r="C157" s="62">
        <v>3</v>
      </c>
      <c r="D157" s="62">
        <v>2</v>
      </c>
      <c r="E157" s="62">
        <v>3</v>
      </c>
    </row>
    <row r="158" spans="1:5" ht="16" x14ac:dyDescent="0.2">
      <c r="A158" s="12"/>
      <c r="B158" s="10" t="s">
        <v>14</v>
      </c>
      <c r="C158" s="62">
        <v>3</v>
      </c>
      <c r="D158" s="62">
        <v>3</v>
      </c>
      <c r="E158" s="62">
        <v>3</v>
      </c>
    </row>
    <row r="159" spans="1:5" ht="16" x14ac:dyDescent="0.2">
      <c r="A159" s="12"/>
      <c r="B159" s="10" t="s">
        <v>14</v>
      </c>
      <c r="C159" s="62">
        <v>3</v>
      </c>
      <c r="D159" s="62">
        <v>3</v>
      </c>
      <c r="E159" s="63"/>
    </row>
    <row r="160" spans="1:5" ht="16" x14ac:dyDescent="0.2">
      <c r="A160" s="12"/>
      <c r="B160" s="10" t="s">
        <v>14</v>
      </c>
      <c r="C160" s="62">
        <v>3</v>
      </c>
      <c r="D160" s="62">
        <v>2</v>
      </c>
      <c r="E160" s="62">
        <v>2</v>
      </c>
    </row>
    <row r="161" spans="1:5" ht="16" x14ac:dyDescent="0.2">
      <c r="A161" s="12"/>
      <c r="B161" s="10" t="s">
        <v>14</v>
      </c>
      <c r="C161" s="62">
        <v>3</v>
      </c>
      <c r="D161" s="62">
        <v>3</v>
      </c>
      <c r="E161" s="62">
        <v>3.5</v>
      </c>
    </row>
    <row r="162" spans="1:5" ht="16" x14ac:dyDescent="0.2">
      <c r="A162" s="12"/>
      <c r="B162" s="10" t="s">
        <v>14</v>
      </c>
      <c r="C162" s="62">
        <v>3</v>
      </c>
      <c r="D162" s="62">
        <v>2</v>
      </c>
      <c r="E162" s="62">
        <v>2.5</v>
      </c>
    </row>
    <row r="163" spans="1:5" ht="16" x14ac:dyDescent="0.2">
      <c r="A163" s="12"/>
      <c r="B163" s="10" t="s">
        <v>14</v>
      </c>
      <c r="C163" s="62">
        <v>3</v>
      </c>
      <c r="D163" s="62">
        <v>2</v>
      </c>
      <c r="E163" s="62">
        <v>3.5</v>
      </c>
    </row>
    <row r="164" spans="1:5" ht="16" x14ac:dyDescent="0.2">
      <c r="A164" s="12"/>
      <c r="B164" s="10" t="s">
        <v>14</v>
      </c>
      <c r="C164" s="62">
        <v>3</v>
      </c>
      <c r="D164" s="62">
        <v>2</v>
      </c>
      <c r="E164" s="62">
        <v>3</v>
      </c>
    </row>
    <row r="165" spans="1:5" ht="16" x14ac:dyDescent="0.2">
      <c r="A165" s="12"/>
      <c r="B165" s="10" t="s">
        <v>14</v>
      </c>
      <c r="C165" s="63"/>
      <c r="D165" s="62">
        <v>2</v>
      </c>
      <c r="E165" s="62">
        <v>2</v>
      </c>
    </row>
    <row r="166" spans="1:5" ht="16" x14ac:dyDescent="0.2">
      <c r="A166" s="12"/>
      <c r="B166" s="10" t="s">
        <v>15</v>
      </c>
      <c r="C166" s="62">
        <v>3</v>
      </c>
      <c r="D166" s="62">
        <v>2</v>
      </c>
      <c r="E166" s="62">
        <v>3.5</v>
      </c>
    </row>
    <row r="167" spans="1:5" ht="16" x14ac:dyDescent="0.2">
      <c r="A167" s="64"/>
      <c r="B167" s="10" t="s">
        <v>15</v>
      </c>
      <c r="C167" s="65" t="s">
        <v>72</v>
      </c>
      <c r="D167" s="63"/>
      <c r="E167" s="62">
        <v>4</v>
      </c>
    </row>
    <row r="168" spans="1:5" ht="16" x14ac:dyDescent="0.2">
      <c r="A168" s="15"/>
      <c r="B168" s="10" t="s">
        <v>15</v>
      </c>
      <c r="C168" s="62">
        <v>3</v>
      </c>
      <c r="D168" s="62">
        <v>3</v>
      </c>
      <c r="E168" s="62">
        <v>4</v>
      </c>
    </row>
    <row r="169" spans="1:5" ht="16" x14ac:dyDescent="0.2">
      <c r="A169" s="12"/>
      <c r="B169" s="10" t="s">
        <v>15</v>
      </c>
      <c r="C169" s="62">
        <v>3</v>
      </c>
      <c r="D169" s="62">
        <v>2</v>
      </c>
      <c r="E169" s="63"/>
    </row>
    <row r="170" spans="1:5" ht="16" x14ac:dyDescent="0.2">
      <c r="A170" s="12"/>
      <c r="B170" s="10" t="s">
        <v>15</v>
      </c>
      <c r="C170" s="62">
        <v>3</v>
      </c>
      <c r="D170" s="62">
        <v>2</v>
      </c>
      <c r="E170" s="62">
        <v>2.5</v>
      </c>
    </row>
    <row r="171" spans="1:5" ht="16" x14ac:dyDescent="0.2">
      <c r="A171" s="12"/>
      <c r="B171" s="10" t="s">
        <v>15</v>
      </c>
      <c r="C171" s="62">
        <v>3</v>
      </c>
      <c r="D171" s="62">
        <v>1</v>
      </c>
      <c r="E171" s="62">
        <v>2</v>
      </c>
    </row>
    <row r="172" spans="1:5" ht="16" x14ac:dyDescent="0.2">
      <c r="A172" s="12"/>
      <c r="B172" s="10" t="s">
        <v>15</v>
      </c>
      <c r="C172" s="62">
        <v>3</v>
      </c>
      <c r="D172" s="62">
        <v>3</v>
      </c>
      <c r="E172" s="62">
        <v>2.5</v>
      </c>
    </row>
    <row r="173" spans="1:5" ht="16" x14ac:dyDescent="0.2">
      <c r="A173" s="12"/>
      <c r="B173" s="10" t="s">
        <v>15</v>
      </c>
      <c r="C173" s="62">
        <v>3</v>
      </c>
      <c r="D173" s="62">
        <v>1</v>
      </c>
      <c r="E173" s="62">
        <v>2.5</v>
      </c>
    </row>
    <row r="174" spans="1:5" ht="16" x14ac:dyDescent="0.2">
      <c r="A174" s="12"/>
      <c r="B174" s="10" t="s">
        <v>15</v>
      </c>
      <c r="C174" s="62">
        <v>3</v>
      </c>
      <c r="D174" s="62">
        <v>3</v>
      </c>
      <c r="E174" s="62">
        <v>3</v>
      </c>
    </row>
    <row r="175" spans="1:5" ht="16" x14ac:dyDescent="0.2">
      <c r="A175" s="12"/>
      <c r="B175" s="10" t="s">
        <v>15</v>
      </c>
      <c r="C175" s="62">
        <v>3</v>
      </c>
      <c r="D175" s="62">
        <v>2</v>
      </c>
      <c r="E175" s="62">
        <v>2.5</v>
      </c>
    </row>
    <row r="176" spans="1:5" ht="16" x14ac:dyDescent="0.2">
      <c r="A176" s="12"/>
      <c r="B176" s="10" t="s">
        <v>15</v>
      </c>
      <c r="C176" s="62">
        <v>3</v>
      </c>
      <c r="D176" s="62">
        <v>3</v>
      </c>
      <c r="E176" s="62">
        <v>2.5</v>
      </c>
    </row>
    <row r="177" spans="1:5" ht="16" x14ac:dyDescent="0.2">
      <c r="A177" s="12"/>
      <c r="B177" s="10" t="s">
        <v>15</v>
      </c>
      <c r="C177" s="62">
        <v>2</v>
      </c>
      <c r="D177" s="62">
        <v>1</v>
      </c>
      <c r="E177" s="62">
        <v>2</v>
      </c>
    </row>
    <row r="178" spans="1:5" ht="16" x14ac:dyDescent="0.2">
      <c r="A178" s="12"/>
      <c r="B178" s="10" t="s">
        <v>15</v>
      </c>
      <c r="C178" s="62">
        <v>3</v>
      </c>
      <c r="D178" s="62">
        <v>2</v>
      </c>
      <c r="E178" s="63"/>
    </row>
    <row r="179" spans="1:5" ht="16" x14ac:dyDescent="0.2">
      <c r="A179" s="12"/>
      <c r="B179" s="10" t="s">
        <v>15</v>
      </c>
      <c r="C179" s="62">
        <v>2</v>
      </c>
      <c r="D179" s="62">
        <v>1</v>
      </c>
      <c r="E179" s="62">
        <v>1</v>
      </c>
    </row>
    <row r="180" spans="1:5" ht="16" x14ac:dyDescent="0.2">
      <c r="A180" s="12"/>
      <c r="B180" s="10" t="s">
        <v>15</v>
      </c>
      <c r="C180" s="62">
        <v>3</v>
      </c>
      <c r="D180" s="62">
        <v>1</v>
      </c>
      <c r="E180" s="62">
        <v>2.5</v>
      </c>
    </row>
    <row r="181" spans="1:5" ht="16" x14ac:dyDescent="0.2">
      <c r="A181" s="12"/>
      <c r="B181" s="10" t="s">
        <v>15</v>
      </c>
      <c r="C181" s="62">
        <v>2</v>
      </c>
      <c r="D181" s="62">
        <v>2</v>
      </c>
      <c r="E181" s="62">
        <v>2.5</v>
      </c>
    </row>
    <row r="182" spans="1:5" ht="16" x14ac:dyDescent="0.2">
      <c r="A182" s="12"/>
      <c r="B182" s="10" t="s">
        <v>15</v>
      </c>
      <c r="C182" s="62">
        <v>3</v>
      </c>
      <c r="D182" s="62">
        <v>3</v>
      </c>
      <c r="E182" s="62">
        <v>3</v>
      </c>
    </row>
    <row r="183" spans="1:5" ht="16" x14ac:dyDescent="0.2">
      <c r="A183" s="12"/>
      <c r="B183" s="10" t="s">
        <v>15</v>
      </c>
      <c r="C183" s="63"/>
      <c r="D183" s="62">
        <v>2</v>
      </c>
      <c r="E183" s="62">
        <v>3</v>
      </c>
    </row>
    <row r="184" spans="1:5" ht="16" x14ac:dyDescent="0.2">
      <c r="A184" s="12"/>
      <c r="B184" s="10" t="s">
        <v>15</v>
      </c>
      <c r="C184" s="62">
        <v>3</v>
      </c>
      <c r="D184" s="62">
        <v>2</v>
      </c>
      <c r="E184" s="62">
        <v>2.5</v>
      </c>
    </row>
    <row r="185" spans="1:5" ht="16" x14ac:dyDescent="0.2">
      <c r="A185" s="12"/>
      <c r="B185" s="10" t="s">
        <v>15</v>
      </c>
      <c r="C185" s="62">
        <v>3</v>
      </c>
      <c r="D185" s="62">
        <v>2</v>
      </c>
      <c r="E185" s="62">
        <v>2.5</v>
      </c>
    </row>
    <row r="186" spans="1:5" ht="16" x14ac:dyDescent="0.2">
      <c r="A186" s="12"/>
      <c r="B186" s="10" t="s">
        <v>15</v>
      </c>
      <c r="C186" s="62">
        <v>3</v>
      </c>
      <c r="D186" s="62">
        <v>2</v>
      </c>
      <c r="E186" s="62">
        <v>2</v>
      </c>
    </row>
    <row r="187" spans="1:5" ht="16" x14ac:dyDescent="0.2">
      <c r="A187" s="12"/>
      <c r="B187" s="10" t="s">
        <v>15</v>
      </c>
      <c r="C187" s="62">
        <v>3</v>
      </c>
      <c r="D187" s="62">
        <v>2</v>
      </c>
      <c r="E187" s="62">
        <v>2.5</v>
      </c>
    </row>
    <row r="188" spans="1:5" ht="16" x14ac:dyDescent="0.2">
      <c r="A188" s="12"/>
      <c r="B188" s="10" t="s">
        <v>15</v>
      </c>
      <c r="C188" s="62">
        <v>3</v>
      </c>
      <c r="D188" s="62">
        <v>2</v>
      </c>
      <c r="E188" s="62">
        <v>2.5</v>
      </c>
    </row>
    <row r="189" spans="1:5" ht="16" x14ac:dyDescent="0.2">
      <c r="A189" s="12"/>
      <c r="B189" s="10" t="s">
        <v>15</v>
      </c>
      <c r="C189" s="62">
        <v>3</v>
      </c>
      <c r="D189" s="62">
        <v>2</v>
      </c>
      <c r="E189" s="63"/>
    </row>
    <row r="190" spans="1:5" ht="13" x14ac:dyDescent="0.15">
      <c r="A190" s="12"/>
      <c r="B190" s="10" t="s">
        <v>16</v>
      </c>
      <c r="C190" s="11">
        <v>3</v>
      </c>
      <c r="D190" s="11">
        <v>3</v>
      </c>
      <c r="E190" s="11">
        <v>4</v>
      </c>
    </row>
    <row r="191" spans="1:5" ht="13" x14ac:dyDescent="0.15">
      <c r="A191" s="12"/>
      <c r="B191" s="10" t="s">
        <v>16</v>
      </c>
      <c r="C191" s="11">
        <v>3</v>
      </c>
      <c r="D191" s="11">
        <v>2</v>
      </c>
      <c r="E191" s="11">
        <v>2</v>
      </c>
    </row>
    <row r="192" spans="1:5" ht="13" x14ac:dyDescent="0.15">
      <c r="A192" s="12"/>
      <c r="B192" s="10" t="s">
        <v>16</v>
      </c>
      <c r="C192" s="11">
        <v>3</v>
      </c>
      <c r="D192" s="11">
        <v>2</v>
      </c>
      <c r="E192" s="11">
        <v>3</v>
      </c>
    </row>
    <row r="193" spans="1:5" ht="13" x14ac:dyDescent="0.15">
      <c r="A193" s="12"/>
      <c r="B193" s="10" t="s">
        <v>16</v>
      </c>
      <c r="C193" s="11">
        <v>2</v>
      </c>
      <c r="D193" s="11">
        <v>3</v>
      </c>
      <c r="E193" s="11">
        <v>3</v>
      </c>
    </row>
    <row r="194" spans="1:5" ht="13" x14ac:dyDescent="0.15">
      <c r="A194" s="12"/>
      <c r="B194" s="10" t="s">
        <v>16</v>
      </c>
      <c r="C194" s="11">
        <v>3</v>
      </c>
      <c r="D194" s="11">
        <v>2</v>
      </c>
      <c r="E194" s="11">
        <v>2</v>
      </c>
    </row>
    <row r="195" spans="1:5" ht="13" x14ac:dyDescent="0.15">
      <c r="A195" s="12"/>
      <c r="B195" s="10" t="s">
        <v>16</v>
      </c>
      <c r="C195" s="11">
        <v>3</v>
      </c>
      <c r="D195" s="11">
        <v>3</v>
      </c>
      <c r="E195" s="11">
        <v>3</v>
      </c>
    </row>
    <row r="196" spans="1:5" ht="13" x14ac:dyDescent="0.15">
      <c r="A196" s="13"/>
      <c r="B196" s="14" t="s">
        <v>16</v>
      </c>
      <c r="C196" s="11">
        <v>3</v>
      </c>
      <c r="D196" s="11">
        <v>3</v>
      </c>
      <c r="E196" s="11">
        <v>2.5</v>
      </c>
    </row>
    <row r="197" spans="1:5" ht="13" x14ac:dyDescent="0.15">
      <c r="A197" s="12"/>
      <c r="B197" s="10" t="s">
        <v>16</v>
      </c>
      <c r="C197" s="11">
        <v>3</v>
      </c>
      <c r="D197" s="11">
        <v>3</v>
      </c>
      <c r="E197" s="11">
        <v>3</v>
      </c>
    </row>
    <row r="198" spans="1:5" ht="13" x14ac:dyDescent="0.15">
      <c r="A198" s="12"/>
      <c r="B198" s="10" t="s">
        <v>16</v>
      </c>
      <c r="C198" s="11">
        <v>3</v>
      </c>
      <c r="D198" s="11">
        <v>3</v>
      </c>
      <c r="E198" s="11">
        <v>3</v>
      </c>
    </row>
    <row r="199" spans="1:5" ht="13" x14ac:dyDescent="0.15">
      <c r="A199" s="12"/>
      <c r="B199" s="10" t="s">
        <v>16</v>
      </c>
      <c r="C199" s="11">
        <v>3</v>
      </c>
      <c r="D199" s="11">
        <v>3</v>
      </c>
      <c r="E199" s="11">
        <v>3.5</v>
      </c>
    </row>
    <row r="200" spans="1:5" ht="13" x14ac:dyDescent="0.15">
      <c r="A200" s="12"/>
      <c r="B200" s="10" t="s">
        <v>16</v>
      </c>
      <c r="C200" s="11">
        <v>3</v>
      </c>
      <c r="D200" s="11">
        <v>2</v>
      </c>
      <c r="E200" s="11">
        <v>2.5</v>
      </c>
    </row>
    <row r="201" spans="1:5" ht="13" x14ac:dyDescent="0.15">
      <c r="A201" s="12"/>
      <c r="B201" s="10" t="s">
        <v>16</v>
      </c>
      <c r="C201" s="11">
        <v>3</v>
      </c>
      <c r="D201" s="11">
        <v>3</v>
      </c>
      <c r="E201" s="11">
        <v>3.5</v>
      </c>
    </row>
    <row r="202" spans="1:5" ht="13" x14ac:dyDescent="0.15">
      <c r="A202" s="12"/>
      <c r="B202" s="10" t="s">
        <v>16</v>
      </c>
      <c r="C202" s="11">
        <v>2</v>
      </c>
      <c r="D202" s="11">
        <v>2</v>
      </c>
      <c r="E202" s="11">
        <v>2.5</v>
      </c>
    </row>
    <row r="203" spans="1:5" ht="13" x14ac:dyDescent="0.15">
      <c r="A203" s="12"/>
      <c r="B203" s="10" t="s">
        <v>16</v>
      </c>
      <c r="C203" s="11">
        <v>3</v>
      </c>
      <c r="D203" s="11">
        <v>3</v>
      </c>
      <c r="E203" s="11">
        <v>2.5</v>
      </c>
    </row>
    <row r="204" spans="1:5" ht="13" x14ac:dyDescent="0.15">
      <c r="A204" s="12"/>
      <c r="B204" s="10" t="s">
        <v>16</v>
      </c>
      <c r="C204" s="11">
        <v>3</v>
      </c>
      <c r="D204" s="11">
        <v>2</v>
      </c>
      <c r="E204" s="11">
        <v>2</v>
      </c>
    </row>
    <row r="205" spans="1:5" ht="13" x14ac:dyDescent="0.15">
      <c r="A205" s="12"/>
      <c r="B205" s="10" t="s">
        <v>16</v>
      </c>
      <c r="C205" s="11">
        <v>3</v>
      </c>
      <c r="D205" s="11">
        <v>2</v>
      </c>
      <c r="E205" s="11">
        <v>3</v>
      </c>
    </row>
    <row r="206" spans="1:5" ht="13" x14ac:dyDescent="0.15">
      <c r="A206" s="12"/>
      <c r="B206" s="10" t="s">
        <v>16</v>
      </c>
      <c r="C206" s="11">
        <v>3</v>
      </c>
      <c r="D206" s="11">
        <v>3</v>
      </c>
      <c r="E206" s="11">
        <v>3</v>
      </c>
    </row>
    <row r="207" spans="1:5" ht="13" x14ac:dyDescent="0.15">
      <c r="A207" s="12"/>
      <c r="B207" s="10" t="s">
        <v>16</v>
      </c>
      <c r="C207" s="11">
        <v>3</v>
      </c>
      <c r="D207" s="11">
        <v>2</v>
      </c>
      <c r="E207" s="11">
        <v>2.5</v>
      </c>
    </row>
    <row r="208" spans="1:5" ht="13" x14ac:dyDescent="0.15">
      <c r="A208" s="12"/>
      <c r="B208" s="10" t="s">
        <v>16</v>
      </c>
      <c r="C208" s="11">
        <v>2</v>
      </c>
      <c r="D208" s="11">
        <v>1</v>
      </c>
      <c r="E208" s="11">
        <v>2</v>
      </c>
    </row>
    <row r="209" spans="1:6" ht="13" x14ac:dyDescent="0.15">
      <c r="A209" s="12"/>
      <c r="B209" s="10" t="s">
        <v>16</v>
      </c>
      <c r="C209" s="11">
        <v>3</v>
      </c>
      <c r="D209" s="11">
        <v>3</v>
      </c>
      <c r="E209" s="11">
        <v>2</v>
      </c>
    </row>
    <row r="210" spans="1:6" ht="13" x14ac:dyDescent="0.15">
      <c r="A210" s="12"/>
      <c r="B210" s="10" t="s">
        <v>16</v>
      </c>
      <c r="C210" s="11">
        <v>3</v>
      </c>
      <c r="D210" s="11">
        <v>3</v>
      </c>
      <c r="E210" s="11">
        <v>2.5</v>
      </c>
    </row>
    <row r="211" spans="1:6" ht="13" x14ac:dyDescent="0.15">
      <c r="A211" s="12"/>
      <c r="B211" s="10" t="s">
        <v>16</v>
      </c>
      <c r="C211" s="11">
        <v>3</v>
      </c>
      <c r="D211" s="11">
        <v>3</v>
      </c>
      <c r="E211" s="11">
        <v>3</v>
      </c>
    </row>
    <row r="212" spans="1:6" ht="13" x14ac:dyDescent="0.15">
      <c r="A212" s="12"/>
      <c r="B212" s="10" t="s">
        <v>16</v>
      </c>
      <c r="C212" s="11" t="s">
        <v>73</v>
      </c>
      <c r="D212" s="11" t="s">
        <v>73</v>
      </c>
      <c r="E212" s="11" t="s">
        <v>73</v>
      </c>
    </row>
    <row r="213" spans="1:6" ht="13" x14ac:dyDescent="0.15">
      <c r="A213" s="12"/>
      <c r="B213" s="10" t="s">
        <v>16</v>
      </c>
      <c r="C213" s="11">
        <v>3</v>
      </c>
      <c r="D213" s="11">
        <v>3</v>
      </c>
      <c r="E213" s="11">
        <v>3</v>
      </c>
    </row>
    <row r="214" spans="1:6" ht="13" x14ac:dyDescent="0.15">
      <c r="A214" s="12"/>
      <c r="B214" s="10" t="s">
        <v>16</v>
      </c>
      <c r="C214" s="11">
        <v>3</v>
      </c>
      <c r="D214" s="11">
        <v>3</v>
      </c>
      <c r="E214" s="11">
        <v>2.5</v>
      </c>
    </row>
    <row r="215" spans="1:6" ht="13" x14ac:dyDescent="0.15">
      <c r="A215" s="13"/>
      <c r="B215" s="14" t="s">
        <v>16</v>
      </c>
      <c r="C215" s="11">
        <v>3</v>
      </c>
      <c r="D215" s="11">
        <v>2.5</v>
      </c>
      <c r="E215" s="11">
        <v>2.5</v>
      </c>
    </row>
    <row r="216" spans="1:6" ht="13" x14ac:dyDescent="0.15">
      <c r="A216" s="12"/>
      <c r="B216" s="10" t="s">
        <v>18</v>
      </c>
      <c r="C216" s="11">
        <v>2</v>
      </c>
      <c r="D216" s="11">
        <v>2</v>
      </c>
      <c r="E216" s="11">
        <v>3</v>
      </c>
    </row>
    <row r="217" spans="1:6" ht="13" x14ac:dyDescent="0.15">
      <c r="A217" s="15"/>
      <c r="B217" s="10" t="s">
        <v>18</v>
      </c>
      <c r="C217" s="11">
        <v>2</v>
      </c>
      <c r="D217" s="11">
        <v>2</v>
      </c>
      <c r="E217" s="11">
        <v>2.5</v>
      </c>
    </row>
    <row r="218" spans="1:6" ht="13" x14ac:dyDescent="0.15">
      <c r="A218" s="12"/>
      <c r="B218" s="10" t="s">
        <v>18</v>
      </c>
      <c r="C218" s="11">
        <v>3</v>
      </c>
      <c r="D218" s="11">
        <v>3</v>
      </c>
      <c r="E218" s="11">
        <v>3</v>
      </c>
    </row>
    <row r="219" spans="1:6" ht="13" x14ac:dyDescent="0.15">
      <c r="A219" s="12"/>
      <c r="B219" s="10" t="s">
        <v>18</v>
      </c>
      <c r="C219" s="11">
        <v>2</v>
      </c>
      <c r="D219" s="11">
        <v>3</v>
      </c>
      <c r="E219" s="11">
        <v>3</v>
      </c>
    </row>
    <row r="220" spans="1:6" ht="13" x14ac:dyDescent="0.15">
      <c r="A220" s="12"/>
      <c r="B220" s="10" t="s">
        <v>18</v>
      </c>
      <c r="C220" s="11">
        <v>1</v>
      </c>
      <c r="D220" s="11">
        <v>2</v>
      </c>
      <c r="E220" s="11">
        <v>2.5</v>
      </c>
      <c r="F220" s="4"/>
    </row>
    <row r="221" spans="1:6" ht="13" x14ac:dyDescent="0.15">
      <c r="A221" s="12"/>
      <c r="B221" s="10" t="s">
        <v>18</v>
      </c>
      <c r="C221" s="11">
        <v>2</v>
      </c>
      <c r="D221" s="11">
        <v>2</v>
      </c>
      <c r="E221" s="11">
        <v>2</v>
      </c>
    </row>
    <row r="222" spans="1:6" ht="13" x14ac:dyDescent="0.15">
      <c r="A222" s="12"/>
      <c r="B222" s="10" t="s">
        <v>18</v>
      </c>
      <c r="C222" s="11">
        <v>3</v>
      </c>
      <c r="D222" s="11">
        <v>2</v>
      </c>
      <c r="E222" s="11">
        <v>3</v>
      </c>
    </row>
    <row r="223" spans="1:6" ht="13" x14ac:dyDescent="0.15">
      <c r="A223" s="12"/>
      <c r="B223" s="10" t="s">
        <v>18</v>
      </c>
      <c r="C223" s="11">
        <v>3</v>
      </c>
      <c r="D223" s="11">
        <v>2</v>
      </c>
      <c r="E223" s="11">
        <v>2</v>
      </c>
    </row>
    <row r="224" spans="1:6" ht="13" x14ac:dyDescent="0.15">
      <c r="A224" s="12"/>
      <c r="B224" s="10" t="s">
        <v>18</v>
      </c>
      <c r="C224" s="11" t="s">
        <v>73</v>
      </c>
      <c r="D224" s="11" t="s">
        <v>73</v>
      </c>
      <c r="E224" s="11" t="s">
        <v>73</v>
      </c>
    </row>
    <row r="225" spans="1:5" ht="13" x14ac:dyDescent="0.15">
      <c r="A225" s="12"/>
      <c r="B225" s="10" t="s">
        <v>18</v>
      </c>
      <c r="C225" s="11">
        <v>3</v>
      </c>
      <c r="D225" s="11">
        <v>3</v>
      </c>
      <c r="E225" s="11">
        <v>2</v>
      </c>
    </row>
    <row r="226" spans="1:5" ht="13" x14ac:dyDescent="0.15">
      <c r="A226" s="12"/>
      <c r="B226" s="10" t="s">
        <v>18</v>
      </c>
      <c r="C226" s="11">
        <v>3</v>
      </c>
      <c r="D226" s="11">
        <v>2</v>
      </c>
      <c r="E226" s="11">
        <v>3</v>
      </c>
    </row>
    <row r="227" spans="1:5" ht="13" x14ac:dyDescent="0.15">
      <c r="A227" s="12"/>
      <c r="B227" s="10" t="s">
        <v>18</v>
      </c>
      <c r="C227" s="11">
        <v>2</v>
      </c>
      <c r="D227" s="11">
        <v>3</v>
      </c>
      <c r="E227" s="11">
        <v>4</v>
      </c>
    </row>
    <row r="228" spans="1:5" ht="13" x14ac:dyDescent="0.15">
      <c r="A228" s="12"/>
      <c r="B228" s="10" t="s">
        <v>18</v>
      </c>
      <c r="C228" s="11">
        <v>3</v>
      </c>
      <c r="D228" s="11">
        <v>2</v>
      </c>
      <c r="E228" s="11">
        <v>2.5</v>
      </c>
    </row>
    <row r="229" spans="1:5" ht="13" x14ac:dyDescent="0.15">
      <c r="A229" s="12"/>
      <c r="B229" s="10" t="s">
        <v>18</v>
      </c>
      <c r="C229" s="11">
        <v>3</v>
      </c>
      <c r="D229" s="11">
        <v>3</v>
      </c>
      <c r="E229" s="11">
        <v>3</v>
      </c>
    </row>
    <row r="230" spans="1:5" ht="13" x14ac:dyDescent="0.15">
      <c r="A230" s="12"/>
      <c r="B230" s="10" t="s">
        <v>18</v>
      </c>
      <c r="C230" s="11">
        <v>1</v>
      </c>
      <c r="D230" s="11">
        <v>1</v>
      </c>
      <c r="E230" s="11">
        <v>2</v>
      </c>
    </row>
    <row r="231" spans="1:5" ht="13" x14ac:dyDescent="0.15">
      <c r="A231" s="12"/>
      <c r="B231" s="10" t="s">
        <v>18</v>
      </c>
      <c r="C231" s="11">
        <v>3</v>
      </c>
      <c r="D231" s="11">
        <v>3</v>
      </c>
      <c r="E231" s="11">
        <v>3</v>
      </c>
    </row>
    <row r="232" spans="1:5" ht="13" x14ac:dyDescent="0.15">
      <c r="A232" s="12"/>
      <c r="B232" s="10" t="s">
        <v>18</v>
      </c>
      <c r="C232" s="11">
        <v>3</v>
      </c>
      <c r="D232" s="11">
        <v>2</v>
      </c>
      <c r="E232" s="11">
        <v>3</v>
      </c>
    </row>
    <row r="233" spans="1:5" ht="13" x14ac:dyDescent="0.15">
      <c r="A233" s="12"/>
      <c r="B233" s="10" t="s">
        <v>18</v>
      </c>
      <c r="C233" s="11">
        <v>3</v>
      </c>
      <c r="D233" s="11">
        <v>1</v>
      </c>
      <c r="E233" s="11">
        <v>1</v>
      </c>
    </row>
    <row r="234" spans="1:5" ht="13" x14ac:dyDescent="0.15">
      <c r="A234" s="12"/>
      <c r="B234" s="10" t="s">
        <v>18</v>
      </c>
      <c r="C234" s="11">
        <v>3</v>
      </c>
      <c r="D234" s="11">
        <v>3</v>
      </c>
      <c r="E234" s="11">
        <v>4</v>
      </c>
    </row>
    <row r="235" spans="1:5" ht="13" x14ac:dyDescent="0.15">
      <c r="A235" s="12"/>
      <c r="B235" s="10" t="s">
        <v>18</v>
      </c>
      <c r="C235" s="11">
        <v>3</v>
      </c>
      <c r="D235" s="11">
        <v>3</v>
      </c>
      <c r="E235" s="11">
        <v>2.5</v>
      </c>
    </row>
    <row r="236" spans="1:5" ht="13" x14ac:dyDescent="0.15">
      <c r="A236" s="12"/>
      <c r="B236" s="10" t="s">
        <v>18</v>
      </c>
      <c r="C236" s="11">
        <v>3</v>
      </c>
      <c r="D236" s="11">
        <v>2</v>
      </c>
      <c r="E236" s="11">
        <v>2</v>
      </c>
    </row>
    <row r="237" spans="1:5" ht="13" x14ac:dyDescent="0.15">
      <c r="A237" s="12"/>
      <c r="B237" s="10" t="s">
        <v>18</v>
      </c>
      <c r="C237" s="11">
        <v>3</v>
      </c>
      <c r="D237" s="11">
        <v>3</v>
      </c>
      <c r="E237" s="11">
        <v>3</v>
      </c>
    </row>
    <row r="238" spans="1:5" ht="13" x14ac:dyDescent="0.15">
      <c r="A238" s="12"/>
      <c r="B238" s="10" t="s">
        <v>18</v>
      </c>
      <c r="C238" s="11">
        <v>3</v>
      </c>
      <c r="D238" s="11">
        <v>2</v>
      </c>
      <c r="E238" s="11">
        <v>2.5</v>
      </c>
    </row>
    <row r="239" spans="1:5" ht="13" x14ac:dyDescent="0.15">
      <c r="A239" s="12"/>
      <c r="B239" s="10" t="s">
        <v>18</v>
      </c>
      <c r="C239" s="11">
        <v>3</v>
      </c>
      <c r="D239" s="11">
        <v>2</v>
      </c>
      <c r="E239" s="11">
        <v>2.5</v>
      </c>
    </row>
    <row r="240" spans="1:5" ht="13" x14ac:dyDescent="0.15">
      <c r="A240" s="12"/>
      <c r="B240" s="10" t="s">
        <v>18</v>
      </c>
      <c r="C240" s="11">
        <v>2</v>
      </c>
      <c r="D240" s="11">
        <v>2</v>
      </c>
      <c r="E240" s="11">
        <v>1</v>
      </c>
    </row>
    <row r="241" spans="1:5" ht="13" x14ac:dyDescent="0.15">
      <c r="A241" s="13"/>
      <c r="B241" s="14" t="s">
        <v>19</v>
      </c>
      <c r="C241" s="11">
        <v>2</v>
      </c>
      <c r="D241" s="11">
        <v>1</v>
      </c>
      <c r="E241" s="11">
        <v>2.5</v>
      </c>
    </row>
    <row r="242" spans="1:5" ht="13" x14ac:dyDescent="0.15">
      <c r="A242" s="12"/>
      <c r="B242" s="10" t="s">
        <v>19</v>
      </c>
      <c r="C242" s="11">
        <v>3</v>
      </c>
      <c r="D242" s="11">
        <v>2</v>
      </c>
      <c r="E242" s="11">
        <v>2</v>
      </c>
    </row>
    <row r="243" spans="1:5" ht="13" x14ac:dyDescent="0.15">
      <c r="A243" s="12"/>
      <c r="B243" s="10" t="s">
        <v>19</v>
      </c>
      <c r="C243" s="11">
        <v>2</v>
      </c>
      <c r="D243" s="11">
        <v>2</v>
      </c>
      <c r="E243" s="11">
        <v>2</v>
      </c>
    </row>
    <row r="244" spans="1:5" ht="13" x14ac:dyDescent="0.15">
      <c r="A244" s="12"/>
      <c r="B244" s="10" t="s">
        <v>19</v>
      </c>
      <c r="C244" s="11">
        <v>2</v>
      </c>
      <c r="D244" s="11">
        <v>3</v>
      </c>
      <c r="E244" s="11">
        <v>2</v>
      </c>
    </row>
    <row r="245" spans="1:5" ht="13" x14ac:dyDescent="0.15">
      <c r="A245" s="12"/>
      <c r="B245" s="10" t="s">
        <v>19</v>
      </c>
      <c r="C245" s="11">
        <v>3</v>
      </c>
      <c r="D245" s="11">
        <v>3</v>
      </c>
      <c r="E245" s="11">
        <v>2.5</v>
      </c>
    </row>
    <row r="246" spans="1:5" ht="13" x14ac:dyDescent="0.15">
      <c r="A246" s="15"/>
      <c r="B246" s="10" t="s">
        <v>19</v>
      </c>
      <c r="C246" s="11">
        <v>3</v>
      </c>
      <c r="D246" s="11">
        <v>3</v>
      </c>
      <c r="E246" s="11">
        <v>4</v>
      </c>
    </row>
    <row r="247" spans="1:5" ht="13" x14ac:dyDescent="0.15">
      <c r="A247" s="12"/>
      <c r="B247" s="10" t="s">
        <v>19</v>
      </c>
      <c r="C247" s="11">
        <v>3</v>
      </c>
      <c r="D247" s="11">
        <v>3</v>
      </c>
      <c r="E247" s="11">
        <v>3</v>
      </c>
    </row>
    <row r="248" spans="1:5" ht="13" x14ac:dyDescent="0.15">
      <c r="A248" s="12"/>
      <c r="B248" s="10" t="s">
        <v>19</v>
      </c>
      <c r="C248" s="11">
        <v>3</v>
      </c>
      <c r="D248" s="11">
        <v>2</v>
      </c>
      <c r="E248" s="11">
        <v>1</v>
      </c>
    </row>
    <row r="249" spans="1:5" ht="13" x14ac:dyDescent="0.15">
      <c r="A249" s="12"/>
      <c r="B249" s="10" t="s">
        <v>19</v>
      </c>
      <c r="C249" s="11">
        <v>3</v>
      </c>
      <c r="D249" s="11">
        <v>2</v>
      </c>
      <c r="E249" s="11">
        <v>2.5</v>
      </c>
    </row>
    <row r="250" spans="1:5" ht="13" x14ac:dyDescent="0.15">
      <c r="A250" s="12"/>
      <c r="B250" s="10" t="s">
        <v>19</v>
      </c>
      <c r="C250" s="11">
        <v>3</v>
      </c>
      <c r="D250" s="11">
        <v>3</v>
      </c>
      <c r="E250" s="11">
        <v>3</v>
      </c>
    </row>
    <row r="251" spans="1:5" ht="13" x14ac:dyDescent="0.15">
      <c r="A251" s="12"/>
      <c r="B251" s="10" t="s">
        <v>19</v>
      </c>
      <c r="C251" s="11">
        <v>3</v>
      </c>
      <c r="D251" s="11">
        <v>3</v>
      </c>
      <c r="E251" s="11">
        <v>3</v>
      </c>
    </row>
    <row r="252" spans="1:5" ht="13" x14ac:dyDescent="0.15">
      <c r="A252" s="12"/>
      <c r="B252" s="10" t="s">
        <v>19</v>
      </c>
      <c r="C252" s="11">
        <v>2</v>
      </c>
      <c r="D252" s="11">
        <v>3</v>
      </c>
      <c r="E252" s="11">
        <v>2.5</v>
      </c>
    </row>
    <row r="253" spans="1:5" ht="13" x14ac:dyDescent="0.15">
      <c r="A253" s="12"/>
      <c r="B253" s="10" t="s">
        <v>19</v>
      </c>
      <c r="C253" s="11">
        <v>3</v>
      </c>
      <c r="D253" s="11">
        <v>3</v>
      </c>
      <c r="E253" s="11">
        <v>3.5</v>
      </c>
    </row>
    <row r="254" spans="1:5" ht="13" x14ac:dyDescent="0.15">
      <c r="A254" s="12"/>
      <c r="B254" s="10" t="s">
        <v>19</v>
      </c>
      <c r="C254" s="11">
        <v>3</v>
      </c>
      <c r="D254" s="11">
        <v>3</v>
      </c>
      <c r="E254" s="11">
        <v>3</v>
      </c>
    </row>
    <row r="255" spans="1:5" ht="13" x14ac:dyDescent="0.15">
      <c r="A255" s="12"/>
      <c r="B255" s="10" t="s">
        <v>19</v>
      </c>
      <c r="C255" s="11">
        <v>3</v>
      </c>
      <c r="D255" s="11">
        <v>2</v>
      </c>
      <c r="E255" s="11">
        <v>2</v>
      </c>
    </row>
    <row r="256" spans="1:5" ht="13" x14ac:dyDescent="0.15">
      <c r="A256" s="12"/>
      <c r="B256" s="10" t="s">
        <v>19</v>
      </c>
      <c r="C256" s="11">
        <v>3</v>
      </c>
      <c r="D256" s="11">
        <v>3</v>
      </c>
      <c r="E256" s="11">
        <v>3.5</v>
      </c>
    </row>
    <row r="257" spans="1:5" ht="13" x14ac:dyDescent="0.15">
      <c r="A257" s="12"/>
      <c r="B257" s="10" t="s">
        <v>19</v>
      </c>
      <c r="C257" s="11">
        <v>3</v>
      </c>
      <c r="D257" s="11">
        <v>3</v>
      </c>
      <c r="E257" s="11">
        <v>3</v>
      </c>
    </row>
    <row r="258" spans="1:5" ht="13" x14ac:dyDescent="0.15">
      <c r="A258" s="12"/>
      <c r="B258" s="10" t="s">
        <v>19</v>
      </c>
      <c r="C258" s="11">
        <v>3</v>
      </c>
      <c r="D258" s="11">
        <v>3</v>
      </c>
      <c r="E258" s="11">
        <v>3</v>
      </c>
    </row>
    <row r="259" spans="1:5" ht="13" x14ac:dyDescent="0.15">
      <c r="A259" s="12"/>
      <c r="B259" s="10" t="s">
        <v>19</v>
      </c>
      <c r="C259" s="11">
        <v>3</v>
      </c>
      <c r="D259" s="11">
        <v>3</v>
      </c>
      <c r="E259" s="11">
        <v>2</v>
      </c>
    </row>
    <row r="260" spans="1:5" ht="13" x14ac:dyDescent="0.15">
      <c r="A260" s="9"/>
      <c r="B260" s="10" t="s">
        <v>19</v>
      </c>
      <c r="C260" s="11">
        <v>3</v>
      </c>
      <c r="D260" s="11">
        <v>2</v>
      </c>
      <c r="E260" s="11">
        <v>3</v>
      </c>
    </row>
    <row r="261" spans="1:5" ht="13" x14ac:dyDescent="0.15">
      <c r="A261" s="12"/>
      <c r="B261" s="10" t="s">
        <v>19</v>
      </c>
      <c r="C261" s="11">
        <v>3</v>
      </c>
      <c r="D261" s="11">
        <v>3</v>
      </c>
      <c r="E261" s="11">
        <v>2.5</v>
      </c>
    </row>
    <row r="262" spans="1:5" ht="13" x14ac:dyDescent="0.15">
      <c r="A262" s="12"/>
      <c r="B262" s="10" t="s">
        <v>19</v>
      </c>
      <c r="C262" s="11">
        <v>3</v>
      </c>
      <c r="D262" s="11">
        <v>3</v>
      </c>
      <c r="E262" s="11">
        <v>3</v>
      </c>
    </row>
    <row r="263" spans="1:5" ht="13" x14ac:dyDescent="0.15">
      <c r="A263" s="9"/>
      <c r="B263" s="10" t="s">
        <v>19</v>
      </c>
      <c r="C263" s="11">
        <v>3</v>
      </c>
      <c r="D263" s="11">
        <v>2</v>
      </c>
      <c r="E263" s="11">
        <v>2.5</v>
      </c>
    </row>
    <row r="264" spans="1:5" ht="13" x14ac:dyDescent="0.15">
      <c r="A264" s="12"/>
      <c r="B264" s="10" t="s">
        <v>19</v>
      </c>
      <c r="C264" s="11" t="s">
        <v>73</v>
      </c>
      <c r="D264" s="11" t="s">
        <v>73</v>
      </c>
      <c r="E264" s="11" t="s">
        <v>73</v>
      </c>
    </row>
    <row r="265" spans="1:5" ht="13" x14ac:dyDescent="0.15">
      <c r="A265" s="9"/>
      <c r="B265" s="10" t="s">
        <v>19</v>
      </c>
      <c r="C265" s="11">
        <v>3</v>
      </c>
      <c r="D265" s="11">
        <v>3</v>
      </c>
      <c r="E265" s="11">
        <v>3</v>
      </c>
    </row>
    <row r="266" spans="1:5" ht="13" x14ac:dyDescent="0.15">
      <c r="A266" s="12"/>
      <c r="B266" s="10" t="s">
        <v>19</v>
      </c>
      <c r="C266" s="11">
        <v>3</v>
      </c>
      <c r="D266" s="11">
        <v>2</v>
      </c>
      <c r="E266" s="11">
        <v>2.5</v>
      </c>
    </row>
    <row r="267" spans="1:5" ht="13" x14ac:dyDescent="0.15">
      <c r="A267" s="12"/>
      <c r="B267" s="31" t="s">
        <v>20</v>
      </c>
      <c r="C267" s="82">
        <v>3</v>
      </c>
      <c r="D267" s="11">
        <v>3</v>
      </c>
      <c r="E267" s="11">
        <v>3</v>
      </c>
    </row>
    <row r="268" spans="1:5" ht="13" x14ac:dyDescent="0.15">
      <c r="A268" s="12"/>
      <c r="B268" s="10" t="s">
        <v>20</v>
      </c>
      <c r="C268" s="82">
        <v>2.5</v>
      </c>
      <c r="D268" s="11">
        <v>2</v>
      </c>
      <c r="E268" s="11">
        <v>2</v>
      </c>
    </row>
    <row r="269" spans="1:5" ht="13" x14ac:dyDescent="0.15">
      <c r="A269" s="13"/>
      <c r="B269" s="14" t="s">
        <v>20</v>
      </c>
      <c r="C269" s="82">
        <v>3</v>
      </c>
      <c r="D269" s="11">
        <v>3</v>
      </c>
      <c r="E269" s="11">
        <v>4</v>
      </c>
    </row>
    <row r="270" spans="1:5" ht="13" x14ac:dyDescent="0.15">
      <c r="A270" s="12"/>
      <c r="B270" s="10" t="s">
        <v>20</v>
      </c>
      <c r="C270" s="82">
        <v>3</v>
      </c>
      <c r="D270" s="11">
        <v>2</v>
      </c>
      <c r="E270" s="11">
        <v>2.5</v>
      </c>
    </row>
    <row r="271" spans="1:5" ht="13" x14ac:dyDescent="0.15">
      <c r="A271" s="12"/>
      <c r="B271" s="10" t="s">
        <v>20</v>
      </c>
      <c r="C271" s="82">
        <v>3</v>
      </c>
      <c r="D271" s="11">
        <v>3</v>
      </c>
      <c r="E271" s="11">
        <v>2.5</v>
      </c>
    </row>
    <row r="272" spans="1:5" ht="13" x14ac:dyDescent="0.15">
      <c r="A272" s="12"/>
      <c r="B272" s="10" t="s">
        <v>20</v>
      </c>
      <c r="C272" s="11">
        <v>3</v>
      </c>
      <c r="D272" s="11">
        <v>2</v>
      </c>
      <c r="E272" s="11">
        <v>3.5</v>
      </c>
    </row>
    <row r="273" spans="1:5" ht="13" x14ac:dyDescent="0.15">
      <c r="A273" s="12"/>
      <c r="B273" s="10" t="s">
        <v>20</v>
      </c>
      <c r="C273" s="11">
        <v>2</v>
      </c>
      <c r="D273" s="11">
        <v>2</v>
      </c>
      <c r="E273" s="11">
        <v>1</v>
      </c>
    </row>
    <row r="274" spans="1:5" ht="13" x14ac:dyDescent="0.15">
      <c r="A274" s="12"/>
      <c r="B274" s="10" t="s">
        <v>20</v>
      </c>
      <c r="C274" s="11">
        <v>3</v>
      </c>
      <c r="D274" s="11">
        <v>2</v>
      </c>
      <c r="E274" s="11">
        <v>2.5</v>
      </c>
    </row>
    <row r="275" spans="1:5" ht="13" x14ac:dyDescent="0.15">
      <c r="A275" s="9"/>
      <c r="B275" s="10" t="s">
        <v>20</v>
      </c>
      <c r="C275" s="11">
        <v>3</v>
      </c>
      <c r="D275" s="11">
        <v>3</v>
      </c>
      <c r="E275" s="11">
        <v>2</v>
      </c>
    </row>
    <row r="276" spans="1:5" ht="13" x14ac:dyDescent="0.15">
      <c r="A276" s="12"/>
      <c r="B276" s="10" t="s">
        <v>20</v>
      </c>
      <c r="C276" s="11">
        <v>3</v>
      </c>
      <c r="D276" s="11">
        <v>2</v>
      </c>
      <c r="E276" s="11">
        <v>2.5</v>
      </c>
    </row>
    <row r="277" spans="1:5" ht="13" x14ac:dyDescent="0.15">
      <c r="A277" s="9"/>
      <c r="B277" s="10" t="s">
        <v>20</v>
      </c>
      <c r="C277" s="11">
        <v>3</v>
      </c>
      <c r="D277" s="11">
        <v>3</v>
      </c>
      <c r="E277" s="11">
        <v>3</v>
      </c>
    </row>
    <row r="278" spans="1:5" ht="13" x14ac:dyDescent="0.15">
      <c r="A278" s="12"/>
      <c r="B278" s="10" t="s">
        <v>20</v>
      </c>
      <c r="C278" s="11">
        <v>3</v>
      </c>
      <c r="D278" s="11">
        <v>2</v>
      </c>
      <c r="E278" s="11">
        <v>3</v>
      </c>
    </row>
    <row r="279" spans="1:5" ht="13" x14ac:dyDescent="0.15">
      <c r="A279" s="12"/>
      <c r="B279" s="10" t="s">
        <v>20</v>
      </c>
      <c r="C279" s="11">
        <v>3</v>
      </c>
      <c r="D279" s="11">
        <v>3</v>
      </c>
      <c r="E279" s="11">
        <v>2.5</v>
      </c>
    </row>
    <row r="280" spans="1:5" ht="13" x14ac:dyDescent="0.15">
      <c r="A280" s="12"/>
      <c r="B280" s="10" t="s">
        <v>20</v>
      </c>
      <c r="C280" s="11">
        <v>3</v>
      </c>
      <c r="D280" s="11">
        <v>2</v>
      </c>
      <c r="E280" s="11">
        <v>2.5</v>
      </c>
    </row>
    <row r="281" spans="1:5" ht="13" x14ac:dyDescent="0.15">
      <c r="A281" s="12"/>
      <c r="B281" s="10" t="s">
        <v>20</v>
      </c>
      <c r="C281" s="11">
        <v>3</v>
      </c>
      <c r="D281" s="11">
        <v>3</v>
      </c>
      <c r="E281" s="11">
        <v>2.5</v>
      </c>
    </row>
    <row r="282" spans="1:5" ht="13" x14ac:dyDescent="0.15">
      <c r="A282" s="12"/>
      <c r="B282" s="10" t="s">
        <v>20</v>
      </c>
      <c r="C282" s="11">
        <v>3</v>
      </c>
      <c r="D282" s="11">
        <v>3</v>
      </c>
      <c r="E282" s="11">
        <v>3.5</v>
      </c>
    </row>
    <row r="283" spans="1:5" ht="13" x14ac:dyDescent="0.15">
      <c r="A283" s="12"/>
      <c r="B283" s="10" t="s">
        <v>20</v>
      </c>
      <c r="C283" s="11">
        <v>3</v>
      </c>
      <c r="D283" s="11">
        <v>3</v>
      </c>
      <c r="E283" s="11">
        <v>3</v>
      </c>
    </row>
    <row r="284" spans="1:5" ht="13" x14ac:dyDescent="0.15">
      <c r="A284" s="12"/>
      <c r="B284" s="10" t="s">
        <v>20</v>
      </c>
      <c r="C284" s="11">
        <v>3</v>
      </c>
      <c r="D284" s="11">
        <v>3</v>
      </c>
      <c r="E284" s="11">
        <v>2.5</v>
      </c>
    </row>
    <row r="285" spans="1:5" ht="13" x14ac:dyDescent="0.15">
      <c r="A285" s="12"/>
      <c r="B285" s="10" t="s">
        <v>20</v>
      </c>
      <c r="C285" s="11">
        <v>2</v>
      </c>
      <c r="D285" s="11">
        <v>2</v>
      </c>
      <c r="E285" s="11">
        <v>2</v>
      </c>
    </row>
    <row r="286" spans="1:5" ht="13" x14ac:dyDescent="0.15">
      <c r="A286" s="12"/>
      <c r="B286" s="10" t="s">
        <v>20</v>
      </c>
      <c r="C286" s="11">
        <v>3</v>
      </c>
      <c r="D286" s="11">
        <v>2</v>
      </c>
      <c r="E286" s="11">
        <v>2.5</v>
      </c>
    </row>
    <row r="287" spans="1:5" ht="13" x14ac:dyDescent="0.15">
      <c r="A287" s="9"/>
      <c r="B287" s="10" t="s">
        <v>20</v>
      </c>
      <c r="C287" s="11">
        <v>3</v>
      </c>
      <c r="D287" s="11">
        <v>3</v>
      </c>
      <c r="E287" s="11">
        <v>2.5</v>
      </c>
    </row>
    <row r="288" spans="1:5" ht="13" x14ac:dyDescent="0.15">
      <c r="A288" s="12"/>
      <c r="B288" s="10" t="s">
        <v>20</v>
      </c>
      <c r="C288" s="11">
        <v>3</v>
      </c>
      <c r="D288" s="11">
        <v>2</v>
      </c>
      <c r="E288" s="11">
        <v>2.5</v>
      </c>
    </row>
    <row r="289" spans="1:5" ht="13" x14ac:dyDescent="0.15">
      <c r="A289" s="12"/>
      <c r="B289" s="10" t="s">
        <v>20</v>
      </c>
      <c r="C289" s="11">
        <v>3</v>
      </c>
      <c r="D289" s="11">
        <v>3</v>
      </c>
      <c r="E289" s="11">
        <v>2.5</v>
      </c>
    </row>
    <row r="290" spans="1:5" ht="13" x14ac:dyDescent="0.15">
      <c r="A290" s="9"/>
      <c r="B290" s="10" t="s">
        <v>20</v>
      </c>
      <c r="C290" s="11">
        <v>2</v>
      </c>
      <c r="D290" s="11">
        <v>1</v>
      </c>
      <c r="E290" s="11">
        <v>1</v>
      </c>
    </row>
    <row r="291" spans="1:5" ht="13" x14ac:dyDescent="0.15">
      <c r="A291" s="12"/>
      <c r="B291" s="10" t="s">
        <v>20</v>
      </c>
      <c r="C291" s="11">
        <v>3</v>
      </c>
      <c r="D291" s="11">
        <v>2</v>
      </c>
      <c r="E291" s="11">
        <v>4</v>
      </c>
    </row>
    <row r="292" spans="1:5" ht="13" x14ac:dyDescent="0.15">
      <c r="A292" s="9"/>
      <c r="B292" s="10" t="s">
        <v>20</v>
      </c>
      <c r="C292" s="11">
        <v>1</v>
      </c>
      <c r="D292" s="11">
        <v>3</v>
      </c>
      <c r="E292" s="11">
        <v>2</v>
      </c>
    </row>
    <row r="293" spans="1:5" ht="13" x14ac:dyDescent="0.15">
      <c r="A293" s="12"/>
      <c r="B293" s="10" t="s">
        <v>21</v>
      </c>
      <c r="C293" s="11">
        <v>3</v>
      </c>
      <c r="D293" s="11">
        <v>2</v>
      </c>
      <c r="E293" s="11">
        <v>2.5</v>
      </c>
    </row>
    <row r="294" spans="1:5" ht="13" x14ac:dyDescent="0.15">
      <c r="A294" s="12"/>
      <c r="B294" s="10" t="s">
        <v>21</v>
      </c>
      <c r="C294" s="11">
        <v>3</v>
      </c>
      <c r="D294" s="11">
        <v>3</v>
      </c>
      <c r="E294" s="11">
        <v>4</v>
      </c>
    </row>
    <row r="295" spans="1:5" ht="13" x14ac:dyDescent="0.15">
      <c r="A295" s="12"/>
      <c r="B295" s="10" t="s">
        <v>21</v>
      </c>
      <c r="C295" s="11">
        <v>3</v>
      </c>
      <c r="D295" s="11">
        <v>3</v>
      </c>
      <c r="E295" s="11">
        <v>3</v>
      </c>
    </row>
    <row r="296" spans="1:5" ht="13" x14ac:dyDescent="0.15">
      <c r="A296" s="15"/>
      <c r="B296" s="10" t="s">
        <v>21</v>
      </c>
      <c r="C296" s="11">
        <v>3</v>
      </c>
      <c r="D296" s="11">
        <v>3</v>
      </c>
      <c r="E296" s="11">
        <v>3</v>
      </c>
    </row>
    <row r="297" spans="1:5" ht="13" x14ac:dyDescent="0.15">
      <c r="A297" s="12"/>
      <c r="B297" s="10" t="s">
        <v>21</v>
      </c>
      <c r="C297" s="11">
        <v>1</v>
      </c>
      <c r="D297" s="11">
        <v>2</v>
      </c>
      <c r="E297" s="11">
        <v>2.5</v>
      </c>
    </row>
    <row r="298" spans="1:5" ht="13" x14ac:dyDescent="0.15">
      <c r="A298" s="12"/>
      <c r="B298" s="10" t="s">
        <v>21</v>
      </c>
      <c r="C298" s="11">
        <v>3</v>
      </c>
      <c r="D298" s="11">
        <v>3</v>
      </c>
      <c r="E298" s="11">
        <v>2.5</v>
      </c>
    </row>
    <row r="299" spans="1:5" ht="13" x14ac:dyDescent="0.15">
      <c r="A299" s="12"/>
      <c r="B299" s="10" t="s">
        <v>21</v>
      </c>
      <c r="C299" s="11">
        <v>3</v>
      </c>
      <c r="D299" s="11">
        <v>2</v>
      </c>
      <c r="E299" s="11">
        <v>2</v>
      </c>
    </row>
    <row r="300" spans="1:5" ht="13" x14ac:dyDescent="0.15">
      <c r="A300" s="12"/>
      <c r="B300" s="10" t="s">
        <v>21</v>
      </c>
      <c r="C300" s="11">
        <v>2</v>
      </c>
      <c r="D300" s="11">
        <v>1</v>
      </c>
      <c r="E300" s="11">
        <v>2</v>
      </c>
    </row>
    <row r="301" spans="1:5" ht="13" x14ac:dyDescent="0.15">
      <c r="A301" s="15"/>
      <c r="B301" s="10" t="s">
        <v>21</v>
      </c>
      <c r="C301" s="11">
        <v>2</v>
      </c>
      <c r="D301" s="11">
        <v>2</v>
      </c>
      <c r="E301" s="11">
        <v>2.5</v>
      </c>
    </row>
    <row r="302" spans="1:5" ht="13" x14ac:dyDescent="0.15">
      <c r="A302" s="12"/>
      <c r="B302" s="10" t="s">
        <v>21</v>
      </c>
      <c r="C302" s="11">
        <v>3</v>
      </c>
      <c r="D302" s="11">
        <v>2</v>
      </c>
      <c r="E302" s="11">
        <v>2</v>
      </c>
    </row>
    <row r="303" spans="1:5" ht="13" x14ac:dyDescent="0.15">
      <c r="A303" s="12"/>
      <c r="B303" s="10" t="s">
        <v>21</v>
      </c>
      <c r="C303" s="11">
        <v>2</v>
      </c>
      <c r="D303" s="11">
        <v>2</v>
      </c>
      <c r="E303" s="11">
        <v>1</v>
      </c>
    </row>
    <row r="304" spans="1:5" ht="13" x14ac:dyDescent="0.15">
      <c r="A304" s="12"/>
      <c r="B304" s="10" t="s">
        <v>21</v>
      </c>
      <c r="C304" s="11">
        <v>1</v>
      </c>
      <c r="D304" s="11">
        <v>3</v>
      </c>
      <c r="E304" s="11">
        <v>3</v>
      </c>
    </row>
    <row r="305" spans="1:5" ht="13" x14ac:dyDescent="0.15">
      <c r="A305" s="12"/>
      <c r="B305" s="10" t="s">
        <v>21</v>
      </c>
      <c r="C305" s="11">
        <v>3</v>
      </c>
      <c r="D305" s="11">
        <v>3</v>
      </c>
      <c r="E305" s="11">
        <v>3</v>
      </c>
    </row>
    <row r="306" spans="1:5" ht="13" x14ac:dyDescent="0.15">
      <c r="A306" s="12"/>
      <c r="B306" s="10" t="s">
        <v>21</v>
      </c>
      <c r="C306" s="11">
        <v>3</v>
      </c>
      <c r="D306" s="11">
        <v>3</v>
      </c>
      <c r="E306" s="11">
        <v>3</v>
      </c>
    </row>
    <row r="307" spans="1:5" ht="13" x14ac:dyDescent="0.15">
      <c r="A307" s="12"/>
      <c r="B307" s="10" t="s">
        <v>21</v>
      </c>
      <c r="C307" s="11">
        <v>3</v>
      </c>
      <c r="D307" s="11">
        <v>3</v>
      </c>
      <c r="E307" s="11">
        <v>4</v>
      </c>
    </row>
    <row r="308" spans="1:5" ht="13" x14ac:dyDescent="0.15">
      <c r="A308" s="12"/>
      <c r="B308" s="10" t="s">
        <v>21</v>
      </c>
      <c r="C308" s="11">
        <v>3</v>
      </c>
      <c r="D308" s="11">
        <v>3</v>
      </c>
      <c r="E308" s="11">
        <v>2.5</v>
      </c>
    </row>
    <row r="309" spans="1:5" ht="13" x14ac:dyDescent="0.15">
      <c r="A309" s="12"/>
      <c r="B309" s="10" t="s">
        <v>21</v>
      </c>
      <c r="C309" s="11">
        <v>3</v>
      </c>
      <c r="D309" s="11">
        <v>3</v>
      </c>
      <c r="E309" s="11">
        <v>3.5</v>
      </c>
    </row>
    <row r="310" spans="1:5" ht="13" x14ac:dyDescent="0.15">
      <c r="A310" s="12"/>
      <c r="B310" s="10" t="s">
        <v>21</v>
      </c>
      <c r="C310" s="11">
        <v>3</v>
      </c>
      <c r="D310" s="11">
        <v>3</v>
      </c>
      <c r="E310" s="11">
        <v>2.5</v>
      </c>
    </row>
    <row r="311" spans="1:5" ht="13" x14ac:dyDescent="0.15">
      <c r="A311" s="12"/>
      <c r="B311" s="10" t="s">
        <v>21</v>
      </c>
      <c r="C311" s="11">
        <v>3</v>
      </c>
      <c r="D311" s="11">
        <v>1</v>
      </c>
      <c r="E311" s="11">
        <v>1</v>
      </c>
    </row>
    <row r="312" spans="1:5" ht="13" x14ac:dyDescent="0.15">
      <c r="A312" s="12"/>
      <c r="B312" s="10" t="s">
        <v>21</v>
      </c>
      <c r="C312" s="11">
        <v>3</v>
      </c>
      <c r="D312" s="11">
        <v>2</v>
      </c>
      <c r="E312" s="11">
        <v>4</v>
      </c>
    </row>
    <row r="313" spans="1:5" ht="13" x14ac:dyDescent="0.15">
      <c r="A313" s="12"/>
      <c r="B313" s="10" t="s">
        <v>21</v>
      </c>
      <c r="C313" s="11">
        <v>1</v>
      </c>
      <c r="D313" s="11">
        <v>1</v>
      </c>
      <c r="E313" s="11">
        <v>2</v>
      </c>
    </row>
    <row r="314" spans="1:5" ht="13" x14ac:dyDescent="0.15">
      <c r="A314" s="12"/>
      <c r="B314" s="10" t="s">
        <v>21</v>
      </c>
      <c r="C314" s="11">
        <v>3</v>
      </c>
      <c r="D314" s="11">
        <v>3</v>
      </c>
      <c r="E314" s="11">
        <v>2.5</v>
      </c>
    </row>
    <row r="315" spans="1:5" ht="13" x14ac:dyDescent="0.15">
      <c r="A315" s="13"/>
      <c r="B315" s="14" t="s">
        <v>21</v>
      </c>
      <c r="C315" s="11">
        <v>3</v>
      </c>
      <c r="D315" s="11">
        <v>3</v>
      </c>
      <c r="E315" s="11">
        <v>3</v>
      </c>
    </row>
    <row r="316" spans="1:5" ht="13" x14ac:dyDescent="0.15">
      <c r="A316" s="12"/>
      <c r="B316" s="10" t="s">
        <v>21</v>
      </c>
      <c r="C316" s="11">
        <v>3</v>
      </c>
      <c r="D316" s="11">
        <v>3</v>
      </c>
      <c r="E316" s="11">
        <v>2.5</v>
      </c>
    </row>
    <row r="317" spans="1:5" ht="13" x14ac:dyDescent="0.15">
      <c r="A317" s="12"/>
      <c r="B317" s="10" t="s">
        <v>21</v>
      </c>
      <c r="C317" s="11">
        <v>3</v>
      </c>
      <c r="D317" s="11">
        <v>3</v>
      </c>
      <c r="E317" s="11">
        <v>3</v>
      </c>
    </row>
    <row r="318" spans="1:5" ht="13" x14ac:dyDescent="0.15">
      <c r="A318" s="12"/>
      <c r="B318" s="10" t="s">
        <v>22</v>
      </c>
      <c r="C318" s="11">
        <v>3</v>
      </c>
      <c r="D318" s="11">
        <v>3</v>
      </c>
      <c r="E318" s="11">
        <v>2.5</v>
      </c>
    </row>
    <row r="319" spans="1:5" ht="13" x14ac:dyDescent="0.15">
      <c r="A319" s="12"/>
      <c r="B319" s="10" t="s">
        <v>22</v>
      </c>
      <c r="C319" s="11">
        <v>2</v>
      </c>
    </row>
    <row r="320" spans="1:5" ht="13" x14ac:dyDescent="0.15">
      <c r="A320" s="12"/>
      <c r="B320" s="10" t="s">
        <v>22</v>
      </c>
      <c r="C320" s="11">
        <v>3</v>
      </c>
      <c r="D320" s="11">
        <v>3</v>
      </c>
    </row>
    <row r="321" spans="1:5" ht="13" x14ac:dyDescent="0.15">
      <c r="A321" s="68"/>
      <c r="B321" s="31" t="s">
        <v>22</v>
      </c>
      <c r="C321" s="11">
        <v>3</v>
      </c>
      <c r="D321" s="11">
        <v>3</v>
      </c>
      <c r="E321" s="11">
        <v>2.5</v>
      </c>
    </row>
    <row r="322" spans="1:5" ht="13" x14ac:dyDescent="0.15">
      <c r="A322" s="12"/>
      <c r="B322" s="10" t="s">
        <v>22</v>
      </c>
      <c r="C322" s="11">
        <v>3</v>
      </c>
      <c r="D322" s="11">
        <v>2</v>
      </c>
      <c r="E322" s="11">
        <v>2.5</v>
      </c>
    </row>
    <row r="323" spans="1:5" ht="13" x14ac:dyDescent="0.15">
      <c r="A323" s="12"/>
      <c r="B323" s="10" t="s">
        <v>22</v>
      </c>
      <c r="C323" s="11">
        <v>1</v>
      </c>
      <c r="D323" s="11">
        <v>2</v>
      </c>
      <c r="E323" s="11">
        <v>1</v>
      </c>
    </row>
    <row r="324" spans="1:5" ht="13" x14ac:dyDescent="0.15">
      <c r="A324" s="9"/>
      <c r="B324" s="10" t="s">
        <v>22</v>
      </c>
      <c r="C324" s="11">
        <v>3</v>
      </c>
      <c r="D324" s="11">
        <v>2</v>
      </c>
      <c r="E324" s="11">
        <v>2.5</v>
      </c>
    </row>
    <row r="325" spans="1:5" ht="13" x14ac:dyDescent="0.15">
      <c r="A325" s="12"/>
      <c r="B325" s="10" t="s">
        <v>22</v>
      </c>
      <c r="C325" s="11">
        <v>3</v>
      </c>
      <c r="D325" s="11">
        <v>2</v>
      </c>
      <c r="E325" s="11">
        <v>3</v>
      </c>
    </row>
    <row r="326" spans="1:5" ht="13" x14ac:dyDescent="0.15">
      <c r="A326" s="9"/>
      <c r="B326" s="10" t="s">
        <v>22</v>
      </c>
      <c r="C326" s="11">
        <v>3</v>
      </c>
      <c r="D326" s="11">
        <v>3</v>
      </c>
      <c r="E326" s="11">
        <v>2.5</v>
      </c>
    </row>
    <row r="327" spans="1:5" ht="13" x14ac:dyDescent="0.15">
      <c r="A327" s="12"/>
      <c r="B327" s="10" t="s">
        <v>22</v>
      </c>
      <c r="C327" s="11">
        <v>3</v>
      </c>
      <c r="D327" s="11">
        <v>2</v>
      </c>
      <c r="E327" s="11">
        <v>3</v>
      </c>
    </row>
    <row r="328" spans="1:5" ht="13" x14ac:dyDescent="0.15">
      <c r="A328" s="13"/>
      <c r="B328" s="14" t="s">
        <v>22</v>
      </c>
      <c r="C328" s="11">
        <v>1</v>
      </c>
      <c r="D328" s="11">
        <v>2</v>
      </c>
      <c r="E328" s="11">
        <v>1</v>
      </c>
    </row>
    <row r="329" spans="1:5" ht="13" x14ac:dyDescent="0.15">
      <c r="A329" s="9"/>
      <c r="B329" s="10" t="s">
        <v>22</v>
      </c>
    </row>
    <row r="330" spans="1:5" ht="13" x14ac:dyDescent="0.15">
      <c r="A330" s="12"/>
      <c r="B330" s="10" t="s">
        <v>22</v>
      </c>
      <c r="C330" s="11">
        <v>3</v>
      </c>
      <c r="D330" s="11">
        <v>3</v>
      </c>
      <c r="E330" s="11">
        <v>4</v>
      </c>
    </row>
    <row r="331" spans="1:5" ht="13" x14ac:dyDescent="0.15">
      <c r="A331" s="12"/>
      <c r="B331" s="10" t="s">
        <v>22</v>
      </c>
      <c r="C331" s="11">
        <v>3</v>
      </c>
      <c r="D331" s="11">
        <v>3</v>
      </c>
      <c r="E331" s="11">
        <v>3.5</v>
      </c>
    </row>
    <row r="332" spans="1:5" ht="13" x14ac:dyDescent="0.15">
      <c r="A332" s="12"/>
      <c r="B332" s="10" t="s">
        <v>22</v>
      </c>
      <c r="C332" s="11">
        <v>1</v>
      </c>
      <c r="D332" s="11">
        <v>2</v>
      </c>
      <c r="E332" s="11">
        <v>1</v>
      </c>
    </row>
    <row r="333" spans="1:5" ht="13" x14ac:dyDescent="0.15">
      <c r="A333" s="12"/>
      <c r="B333" s="10" t="s">
        <v>22</v>
      </c>
      <c r="C333" s="11">
        <v>3</v>
      </c>
      <c r="D333" s="11">
        <v>3</v>
      </c>
      <c r="E333" s="11">
        <v>2.5</v>
      </c>
    </row>
    <row r="334" spans="1:5" ht="13" x14ac:dyDescent="0.15">
      <c r="A334" s="9"/>
      <c r="B334" s="10" t="s">
        <v>22</v>
      </c>
      <c r="C334" s="11">
        <v>3</v>
      </c>
      <c r="D334" s="11">
        <v>2</v>
      </c>
      <c r="E334" s="11">
        <v>2.5</v>
      </c>
    </row>
    <row r="335" spans="1:5" ht="13" x14ac:dyDescent="0.15">
      <c r="A335" s="12"/>
      <c r="B335" s="10" t="s">
        <v>22</v>
      </c>
      <c r="C335" s="11">
        <v>3</v>
      </c>
      <c r="D335" s="11">
        <v>3</v>
      </c>
      <c r="E335" s="11">
        <v>3</v>
      </c>
    </row>
    <row r="336" spans="1:5" ht="13" x14ac:dyDescent="0.15">
      <c r="A336" s="9"/>
      <c r="B336" s="10" t="s">
        <v>22</v>
      </c>
      <c r="C336" s="11">
        <v>3</v>
      </c>
      <c r="D336" s="11">
        <v>3</v>
      </c>
      <c r="E336" s="11">
        <v>1</v>
      </c>
    </row>
    <row r="337" spans="1:5" ht="13" x14ac:dyDescent="0.15">
      <c r="A337" s="66"/>
      <c r="B337" s="31" t="s">
        <v>22</v>
      </c>
      <c r="C337" s="11">
        <v>1</v>
      </c>
      <c r="D337" s="11">
        <v>2</v>
      </c>
      <c r="E337" s="11">
        <v>1</v>
      </c>
    </row>
    <row r="338" spans="1:5" ht="13" x14ac:dyDescent="0.15">
      <c r="A338" s="12"/>
      <c r="B338" s="10" t="s">
        <v>22</v>
      </c>
      <c r="C338" s="11">
        <v>1</v>
      </c>
      <c r="D338" s="11">
        <v>3</v>
      </c>
      <c r="E338" s="11">
        <v>2.5</v>
      </c>
    </row>
    <row r="339" spans="1:5" ht="13" x14ac:dyDescent="0.15">
      <c r="A339" s="12"/>
      <c r="B339" s="10" t="s">
        <v>22</v>
      </c>
      <c r="C339" s="11">
        <v>3</v>
      </c>
      <c r="D339" s="11">
        <v>2</v>
      </c>
      <c r="E339" s="11">
        <v>2</v>
      </c>
    </row>
    <row r="340" spans="1:5" ht="13" x14ac:dyDescent="0.15">
      <c r="A340" s="12"/>
      <c r="B340" s="10" t="s">
        <v>22</v>
      </c>
      <c r="C340" s="11">
        <v>3</v>
      </c>
      <c r="D340" s="11">
        <v>3</v>
      </c>
      <c r="E340" s="11">
        <v>4</v>
      </c>
    </row>
    <row r="341" spans="1:5" ht="13" x14ac:dyDescent="0.15">
      <c r="A341" s="12"/>
      <c r="B341" s="10" t="s">
        <v>22</v>
      </c>
      <c r="C341" s="11">
        <v>3</v>
      </c>
      <c r="D341" s="11">
        <v>3</v>
      </c>
      <c r="E341" s="11">
        <v>2</v>
      </c>
    </row>
    <row r="342" spans="1:5" ht="13" x14ac:dyDescent="0.15">
      <c r="A342" s="9"/>
      <c r="B342" s="10" t="s">
        <v>23</v>
      </c>
      <c r="C342" s="11">
        <v>3</v>
      </c>
      <c r="D342" s="11">
        <v>2</v>
      </c>
      <c r="E342" s="11">
        <v>1</v>
      </c>
    </row>
    <row r="343" spans="1:5" ht="13" x14ac:dyDescent="0.15">
      <c r="A343" s="12"/>
      <c r="B343" s="10" t="s">
        <v>23</v>
      </c>
      <c r="C343" s="11">
        <v>3</v>
      </c>
      <c r="D343" s="11">
        <v>3</v>
      </c>
      <c r="E343" s="11">
        <v>2.5</v>
      </c>
    </row>
    <row r="344" spans="1:5" ht="13" x14ac:dyDescent="0.15">
      <c r="A344" s="12"/>
      <c r="B344" s="10" t="s">
        <v>23</v>
      </c>
      <c r="C344" s="11">
        <v>3</v>
      </c>
      <c r="D344" s="11">
        <v>3</v>
      </c>
      <c r="E344" s="11">
        <v>3.5</v>
      </c>
    </row>
    <row r="345" spans="1:5" ht="13" x14ac:dyDescent="0.15">
      <c r="A345" s="12"/>
      <c r="B345" s="10" t="s">
        <v>23</v>
      </c>
      <c r="C345" s="11">
        <v>3</v>
      </c>
      <c r="D345" s="11">
        <v>3</v>
      </c>
      <c r="E345" s="11">
        <v>2.5</v>
      </c>
    </row>
    <row r="346" spans="1:5" ht="13" x14ac:dyDescent="0.15">
      <c r="A346" s="12"/>
      <c r="B346" s="10" t="s">
        <v>23</v>
      </c>
      <c r="C346" s="11">
        <v>3</v>
      </c>
      <c r="D346" s="11">
        <v>3</v>
      </c>
    </row>
    <row r="347" spans="1:5" ht="13" x14ac:dyDescent="0.15">
      <c r="A347" s="12"/>
      <c r="B347" s="10" t="s">
        <v>23</v>
      </c>
      <c r="C347" s="11">
        <v>3</v>
      </c>
      <c r="D347" s="11">
        <v>2</v>
      </c>
      <c r="E347" s="11">
        <v>2</v>
      </c>
    </row>
    <row r="348" spans="1:5" ht="13" x14ac:dyDescent="0.15">
      <c r="A348" s="13"/>
      <c r="B348" s="14" t="s">
        <v>23</v>
      </c>
      <c r="C348" s="11">
        <v>3</v>
      </c>
      <c r="D348" s="11">
        <v>3</v>
      </c>
      <c r="E348" s="11">
        <v>3</v>
      </c>
    </row>
    <row r="349" spans="1:5" ht="13" x14ac:dyDescent="0.15">
      <c r="A349" s="12"/>
      <c r="B349" s="10" t="s">
        <v>23</v>
      </c>
      <c r="C349" s="11">
        <v>1</v>
      </c>
      <c r="D349" s="11">
        <v>2</v>
      </c>
      <c r="E349" s="11">
        <v>1</v>
      </c>
    </row>
    <row r="350" spans="1:5" ht="13" x14ac:dyDescent="0.15">
      <c r="A350" s="20"/>
      <c r="B350" s="10" t="s">
        <v>23</v>
      </c>
      <c r="C350" s="11">
        <v>3</v>
      </c>
      <c r="D350" s="11">
        <v>2</v>
      </c>
      <c r="E350" s="11">
        <v>2.5</v>
      </c>
    </row>
    <row r="351" spans="1:5" ht="13" x14ac:dyDescent="0.15">
      <c r="A351" s="12"/>
      <c r="B351" s="10" t="s">
        <v>23</v>
      </c>
      <c r="C351" s="11">
        <v>3</v>
      </c>
      <c r="D351" s="11">
        <v>3</v>
      </c>
      <c r="E351" s="11">
        <v>3</v>
      </c>
    </row>
    <row r="352" spans="1:5" ht="13" x14ac:dyDescent="0.15">
      <c r="A352" s="12"/>
      <c r="B352" s="10" t="s">
        <v>23</v>
      </c>
      <c r="C352" s="11">
        <v>2</v>
      </c>
      <c r="D352" s="11">
        <v>3</v>
      </c>
      <c r="E352" s="11">
        <v>3</v>
      </c>
    </row>
    <row r="353" spans="1:5" ht="13" x14ac:dyDescent="0.15">
      <c r="A353" s="9"/>
      <c r="B353" s="10" t="s">
        <v>23</v>
      </c>
      <c r="C353" s="11">
        <v>2</v>
      </c>
      <c r="D353" s="11">
        <v>3</v>
      </c>
      <c r="E353" s="11">
        <v>1</v>
      </c>
    </row>
    <row r="354" spans="1:5" ht="13" x14ac:dyDescent="0.15">
      <c r="A354" s="12"/>
      <c r="B354" s="10" t="s">
        <v>23</v>
      </c>
      <c r="C354" s="11">
        <v>2</v>
      </c>
      <c r="D354" s="11">
        <v>1</v>
      </c>
      <c r="E354" s="11">
        <v>2</v>
      </c>
    </row>
    <row r="355" spans="1:5" ht="13" x14ac:dyDescent="0.15">
      <c r="A355" s="12"/>
      <c r="B355" s="10" t="s">
        <v>23</v>
      </c>
      <c r="C355" s="11">
        <v>3</v>
      </c>
      <c r="D355" s="11">
        <v>3</v>
      </c>
      <c r="E355" s="11">
        <v>4</v>
      </c>
    </row>
    <row r="356" spans="1:5" ht="13" x14ac:dyDescent="0.15">
      <c r="A356" s="12"/>
      <c r="B356" s="10" t="s">
        <v>23</v>
      </c>
      <c r="C356" s="11">
        <v>3</v>
      </c>
      <c r="D356" s="11">
        <v>3</v>
      </c>
      <c r="E356" s="11">
        <v>2</v>
      </c>
    </row>
    <row r="357" spans="1:5" ht="13" x14ac:dyDescent="0.15">
      <c r="A357" s="12"/>
      <c r="B357" s="10" t="s">
        <v>23</v>
      </c>
      <c r="C357" s="11">
        <v>2</v>
      </c>
      <c r="D357" s="11">
        <v>3</v>
      </c>
      <c r="E357" s="11">
        <v>2.5</v>
      </c>
    </row>
    <row r="358" spans="1:5" ht="13" x14ac:dyDescent="0.15">
      <c r="A358" s="9"/>
      <c r="B358" s="10" t="s">
        <v>23</v>
      </c>
      <c r="D358" s="11">
        <v>3</v>
      </c>
      <c r="E358" s="11">
        <v>2.5</v>
      </c>
    </row>
    <row r="359" spans="1:5" ht="13" x14ac:dyDescent="0.15">
      <c r="A359" s="12"/>
      <c r="B359" s="10" t="s">
        <v>23</v>
      </c>
      <c r="C359" s="11">
        <v>3</v>
      </c>
      <c r="D359" s="11">
        <v>3</v>
      </c>
      <c r="E359" s="11">
        <v>2.5</v>
      </c>
    </row>
    <row r="360" spans="1:5" ht="13" x14ac:dyDescent="0.15">
      <c r="A360" s="12"/>
      <c r="B360" s="10" t="s">
        <v>23</v>
      </c>
      <c r="C360" s="11">
        <v>3</v>
      </c>
      <c r="D360" s="11">
        <v>3</v>
      </c>
      <c r="E360" s="11">
        <v>3</v>
      </c>
    </row>
    <row r="361" spans="1:5" ht="13" x14ac:dyDescent="0.15">
      <c r="A361" s="12"/>
      <c r="B361" s="10" t="s">
        <v>23</v>
      </c>
      <c r="C361" s="11">
        <v>3</v>
      </c>
      <c r="D361" s="11">
        <v>2</v>
      </c>
      <c r="E361" s="11">
        <v>2</v>
      </c>
    </row>
    <row r="362" spans="1:5" ht="13" x14ac:dyDescent="0.15">
      <c r="A362" s="12"/>
      <c r="B362" s="10" t="s">
        <v>23</v>
      </c>
      <c r="C362" s="11">
        <v>3</v>
      </c>
      <c r="D362" s="11">
        <v>2</v>
      </c>
      <c r="E362" s="11">
        <v>2</v>
      </c>
    </row>
    <row r="363" spans="1:5" ht="13" x14ac:dyDescent="0.15">
      <c r="A363" s="12"/>
      <c r="B363" s="10" t="s">
        <v>23</v>
      </c>
      <c r="C363" s="11">
        <v>3</v>
      </c>
      <c r="D363" s="11">
        <v>3</v>
      </c>
      <c r="E363" s="11">
        <v>2.5</v>
      </c>
    </row>
    <row r="364" spans="1:5" ht="13" x14ac:dyDescent="0.15">
      <c r="A364" s="12"/>
      <c r="B364" s="10" t="s">
        <v>23</v>
      </c>
      <c r="C364" s="11">
        <v>3</v>
      </c>
      <c r="D364" s="11">
        <v>3</v>
      </c>
      <c r="E364" s="11">
        <v>4</v>
      </c>
    </row>
    <row r="365" spans="1:5" ht="13" x14ac:dyDescent="0.15">
      <c r="A365" s="12"/>
      <c r="B365" s="10" t="s">
        <v>23</v>
      </c>
      <c r="C365" s="11">
        <v>1</v>
      </c>
      <c r="D365" s="11">
        <v>1</v>
      </c>
      <c r="E365" s="11">
        <v>1</v>
      </c>
    </row>
    <row r="366" spans="1:5" ht="13" x14ac:dyDescent="0.15">
      <c r="A366" s="9"/>
      <c r="B366" s="10" t="s">
        <v>23</v>
      </c>
      <c r="C366" s="11">
        <v>3</v>
      </c>
      <c r="E366" s="11">
        <v>2.5</v>
      </c>
    </row>
    <row r="367" spans="1:5" ht="13" x14ac:dyDescent="0.15">
      <c r="A367" s="12"/>
      <c r="B367" s="10" t="s">
        <v>24</v>
      </c>
      <c r="C367" s="11">
        <v>2</v>
      </c>
      <c r="D367" s="11">
        <v>2</v>
      </c>
      <c r="E367" s="11">
        <v>2</v>
      </c>
    </row>
    <row r="368" spans="1:5" ht="13" x14ac:dyDescent="0.15">
      <c r="A368" s="12"/>
      <c r="B368" s="10" t="s">
        <v>24</v>
      </c>
      <c r="C368" s="11">
        <v>3</v>
      </c>
      <c r="D368" s="11">
        <v>2</v>
      </c>
      <c r="E368" s="11">
        <v>2</v>
      </c>
    </row>
    <row r="369" spans="1:5" ht="13" x14ac:dyDescent="0.15">
      <c r="A369" s="12"/>
      <c r="B369" s="10" t="s">
        <v>24</v>
      </c>
      <c r="C369" s="11">
        <v>3</v>
      </c>
      <c r="D369" s="11">
        <v>3</v>
      </c>
    </row>
    <row r="370" spans="1:5" ht="13" x14ac:dyDescent="0.15">
      <c r="A370" s="12"/>
      <c r="B370" s="10" t="s">
        <v>24</v>
      </c>
      <c r="C370" s="11">
        <v>3</v>
      </c>
      <c r="D370" s="11">
        <v>3</v>
      </c>
      <c r="E370" s="11">
        <v>2.5</v>
      </c>
    </row>
    <row r="371" spans="1:5" ht="13" x14ac:dyDescent="0.15">
      <c r="A371" s="13"/>
      <c r="B371" s="14" t="s">
        <v>24</v>
      </c>
      <c r="C371" s="11">
        <v>2</v>
      </c>
      <c r="D371" s="11">
        <v>2</v>
      </c>
      <c r="E371" s="11">
        <v>2</v>
      </c>
    </row>
    <row r="372" spans="1:5" ht="13" x14ac:dyDescent="0.15">
      <c r="A372" s="12"/>
      <c r="B372" s="10" t="s">
        <v>24</v>
      </c>
      <c r="C372" s="11">
        <v>3</v>
      </c>
      <c r="D372" s="11">
        <v>3</v>
      </c>
    </row>
    <row r="373" spans="1:5" ht="13" x14ac:dyDescent="0.15">
      <c r="A373" s="12"/>
      <c r="B373" s="10" t="s">
        <v>24</v>
      </c>
      <c r="C373" s="11">
        <v>3</v>
      </c>
      <c r="D373" s="11">
        <v>3</v>
      </c>
      <c r="E373" s="11">
        <v>2.5</v>
      </c>
    </row>
    <row r="374" spans="1:5" ht="13" x14ac:dyDescent="0.15">
      <c r="A374" s="12"/>
      <c r="B374" s="10" t="s">
        <v>24</v>
      </c>
      <c r="C374" s="11">
        <v>3</v>
      </c>
      <c r="D374" s="11">
        <v>2</v>
      </c>
      <c r="E374" s="11">
        <v>2</v>
      </c>
    </row>
    <row r="375" spans="1:5" ht="13" x14ac:dyDescent="0.15">
      <c r="A375" s="12"/>
      <c r="B375" s="10" t="s">
        <v>24</v>
      </c>
      <c r="C375" s="11">
        <v>3</v>
      </c>
      <c r="D375" s="11">
        <v>3</v>
      </c>
      <c r="E375" s="11">
        <v>4</v>
      </c>
    </row>
    <row r="376" spans="1:5" ht="13" x14ac:dyDescent="0.15">
      <c r="A376" s="12"/>
      <c r="B376" s="10" t="s">
        <v>24</v>
      </c>
      <c r="C376" s="11">
        <v>3</v>
      </c>
      <c r="D376" s="11">
        <v>3</v>
      </c>
      <c r="E376" s="11">
        <v>2.5</v>
      </c>
    </row>
    <row r="377" spans="1:5" ht="13" x14ac:dyDescent="0.15">
      <c r="A377" s="15"/>
      <c r="B377" s="10" t="s">
        <v>24</v>
      </c>
      <c r="C377" s="11">
        <v>3</v>
      </c>
      <c r="D377" s="11">
        <v>3</v>
      </c>
      <c r="E377" s="11">
        <v>2.5</v>
      </c>
    </row>
    <row r="378" spans="1:5" ht="13" x14ac:dyDescent="0.15">
      <c r="A378" s="12"/>
      <c r="B378" s="10" t="s">
        <v>24</v>
      </c>
      <c r="C378" s="11">
        <v>1</v>
      </c>
      <c r="D378" s="11">
        <v>2</v>
      </c>
      <c r="E378" s="11">
        <v>1</v>
      </c>
    </row>
    <row r="379" spans="1:5" ht="13" x14ac:dyDescent="0.15">
      <c r="A379" s="12"/>
      <c r="B379" s="10" t="s">
        <v>24</v>
      </c>
      <c r="C379" s="11">
        <v>2</v>
      </c>
      <c r="D379" s="11">
        <v>2</v>
      </c>
      <c r="E379" s="11">
        <v>2</v>
      </c>
    </row>
    <row r="380" spans="1:5" ht="13" x14ac:dyDescent="0.15">
      <c r="A380" s="12"/>
      <c r="B380" s="10" t="s">
        <v>24</v>
      </c>
      <c r="C380" s="11">
        <v>3</v>
      </c>
      <c r="D380" s="11">
        <v>3</v>
      </c>
      <c r="E380" s="11">
        <v>4</v>
      </c>
    </row>
    <row r="381" spans="1:5" ht="13" x14ac:dyDescent="0.15">
      <c r="A381" s="12"/>
      <c r="B381" s="10" t="s">
        <v>24</v>
      </c>
      <c r="C381" s="11">
        <v>3</v>
      </c>
      <c r="D381" s="11">
        <v>3</v>
      </c>
      <c r="E381" s="11">
        <v>2.5</v>
      </c>
    </row>
    <row r="382" spans="1:5" ht="13" x14ac:dyDescent="0.15">
      <c r="A382" s="15"/>
      <c r="B382" s="10" t="s">
        <v>24</v>
      </c>
      <c r="C382" s="11">
        <v>3</v>
      </c>
      <c r="D382" s="11">
        <v>3</v>
      </c>
      <c r="E382" s="11">
        <v>4</v>
      </c>
    </row>
    <row r="383" spans="1:5" ht="13" x14ac:dyDescent="0.15">
      <c r="A383" s="12"/>
      <c r="B383" s="10" t="s">
        <v>24</v>
      </c>
      <c r="C383" s="11">
        <v>3</v>
      </c>
      <c r="D383" s="11">
        <v>3</v>
      </c>
      <c r="E383" s="11">
        <v>3.5</v>
      </c>
    </row>
    <row r="384" spans="1:5" ht="13" x14ac:dyDescent="0.15">
      <c r="A384" s="12"/>
      <c r="B384" s="10" t="s">
        <v>24</v>
      </c>
      <c r="C384" s="11">
        <v>2</v>
      </c>
      <c r="D384" s="11">
        <v>2</v>
      </c>
      <c r="E384" s="11">
        <v>2</v>
      </c>
    </row>
    <row r="385" spans="1:5" ht="13" x14ac:dyDescent="0.15">
      <c r="A385" s="12"/>
      <c r="B385" s="10" t="s">
        <v>24</v>
      </c>
      <c r="C385" s="11">
        <v>3</v>
      </c>
      <c r="D385" s="11">
        <v>3</v>
      </c>
      <c r="E385" s="11">
        <v>3</v>
      </c>
    </row>
    <row r="386" spans="1:5" ht="13" x14ac:dyDescent="0.15">
      <c r="A386" s="12"/>
      <c r="B386" s="10" t="s">
        <v>24</v>
      </c>
      <c r="C386" s="11">
        <v>2</v>
      </c>
      <c r="D386" s="11">
        <v>2</v>
      </c>
      <c r="E386" s="11">
        <v>2.5</v>
      </c>
    </row>
    <row r="387" spans="1:5" ht="13" x14ac:dyDescent="0.15">
      <c r="A387" s="12"/>
      <c r="B387" s="10" t="s">
        <v>24</v>
      </c>
      <c r="C387" s="11">
        <v>2</v>
      </c>
      <c r="D387" s="11">
        <v>2</v>
      </c>
      <c r="E387" s="11">
        <v>2</v>
      </c>
    </row>
    <row r="388" spans="1:5" ht="13" x14ac:dyDescent="0.15">
      <c r="A388" s="12"/>
      <c r="B388" s="10" t="s">
        <v>24</v>
      </c>
      <c r="C388" s="11">
        <v>2</v>
      </c>
      <c r="D388" s="11">
        <v>3</v>
      </c>
      <c r="E388" s="11">
        <v>2</v>
      </c>
    </row>
    <row r="389" spans="1:5" ht="13" x14ac:dyDescent="0.15">
      <c r="A389" s="13"/>
      <c r="B389" s="14" t="s">
        <v>24</v>
      </c>
      <c r="C389" s="11">
        <v>3</v>
      </c>
      <c r="D389" s="11">
        <v>2</v>
      </c>
      <c r="E389" s="11">
        <v>2</v>
      </c>
    </row>
    <row r="390" spans="1:5" ht="13" x14ac:dyDescent="0.15">
      <c r="A390" s="12"/>
      <c r="B390" s="10" t="s">
        <v>24</v>
      </c>
      <c r="C390" s="11">
        <v>3</v>
      </c>
      <c r="D390" s="11">
        <v>3</v>
      </c>
      <c r="E390" s="11">
        <v>1</v>
      </c>
    </row>
    <row r="391" spans="1:5" ht="13" x14ac:dyDescent="0.15">
      <c r="A391" s="12"/>
      <c r="B391" s="10" t="s">
        <v>24</v>
      </c>
      <c r="C391" s="11">
        <v>3</v>
      </c>
      <c r="D391" s="11">
        <v>2</v>
      </c>
      <c r="E391" s="11">
        <v>3</v>
      </c>
    </row>
    <row r="392" spans="1:5" ht="13" x14ac:dyDescent="0.15">
      <c r="A392" s="12"/>
      <c r="B392" s="10" t="s">
        <v>25</v>
      </c>
      <c r="C392" s="11">
        <v>1</v>
      </c>
      <c r="D392" s="11">
        <v>2</v>
      </c>
      <c r="E392" s="11">
        <v>2.5</v>
      </c>
    </row>
    <row r="393" spans="1:5" ht="13" x14ac:dyDescent="0.15">
      <c r="A393" s="9"/>
      <c r="B393" s="10" t="s">
        <v>25</v>
      </c>
      <c r="C393" s="11">
        <v>3</v>
      </c>
      <c r="D393" s="11">
        <v>2</v>
      </c>
      <c r="E393" s="11">
        <v>1</v>
      </c>
    </row>
    <row r="394" spans="1:5" ht="13" x14ac:dyDescent="0.15">
      <c r="A394" s="12"/>
      <c r="B394" s="10" t="s">
        <v>25</v>
      </c>
      <c r="C394" s="11">
        <v>3</v>
      </c>
      <c r="D394" s="11">
        <v>2</v>
      </c>
      <c r="E394" s="11">
        <v>2.5</v>
      </c>
    </row>
    <row r="395" spans="1:5" ht="13" x14ac:dyDescent="0.15">
      <c r="A395" s="12"/>
      <c r="B395" s="10" t="s">
        <v>25</v>
      </c>
      <c r="C395" s="11">
        <v>2</v>
      </c>
      <c r="D395" s="11">
        <v>2</v>
      </c>
      <c r="E395" s="11">
        <v>2.5</v>
      </c>
    </row>
    <row r="396" spans="1:5" ht="13" x14ac:dyDescent="0.15">
      <c r="A396" s="12"/>
      <c r="B396" s="10" t="s">
        <v>25</v>
      </c>
      <c r="C396" s="11">
        <v>3</v>
      </c>
      <c r="D396" s="11">
        <v>3</v>
      </c>
      <c r="E396" s="11">
        <v>2.5</v>
      </c>
    </row>
    <row r="397" spans="1:5" ht="13" x14ac:dyDescent="0.15">
      <c r="A397" s="12"/>
      <c r="B397" s="10" t="s">
        <v>25</v>
      </c>
      <c r="C397" s="11">
        <v>3</v>
      </c>
      <c r="D397" s="11">
        <v>3</v>
      </c>
      <c r="E397" s="11">
        <v>4</v>
      </c>
    </row>
    <row r="398" spans="1:5" ht="13" x14ac:dyDescent="0.15">
      <c r="A398" s="9"/>
      <c r="B398" s="10" t="s">
        <v>25</v>
      </c>
      <c r="C398" s="11">
        <v>2</v>
      </c>
      <c r="D398" s="11">
        <v>2</v>
      </c>
      <c r="E398" s="11">
        <v>2.5</v>
      </c>
    </row>
    <row r="399" spans="1:5" ht="13" x14ac:dyDescent="0.15">
      <c r="A399" s="12"/>
      <c r="B399" s="10" t="s">
        <v>25</v>
      </c>
      <c r="C399" s="11">
        <v>3</v>
      </c>
      <c r="D399" s="11">
        <v>2</v>
      </c>
      <c r="E399" s="11">
        <v>2.5</v>
      </c>
    </row>
    <row r="400" spans="1:5" ht="13" x14ac:dyDescent="0.15">
      <c r="A400" s="9"/>
      <c r="B400" s="10" t="s">
        <v>25</v>
      </c>
      <c r="C400" s="11">
        <v>3</v>
      </c>
      <c r="D400" s="11">
        <v>2</v>
      </c>
      <c r="E400" s="11">
        <v>2</v>
      </c>
    </row>
    <row r="401" spans="1:5" ht="13" x14ac:dyDescent="0.15">
      <c r="A401" s="12"/>
      <c r="B401" s="10" t="s">
        <v>25</v>
      </c>
      <c r="C401" s="11">
        <v>3</v>
      </c>
      <c r="D401" s="11">
        <v>3</v>
      </c>
      <c r="E401" s="11">
        <v>3</v>
      </c>
    </row>
    <row r="402" spans="1:5" ht="13" x14ac:dyDescent="0.15">
      <c r="A402" s="12"/>
      <c r="B402" s="10" t="s">
        <v>25</v>
      </c>
      <c r="C402" s="11">
        <v>2</v>
      </c>
      <c r="D402" s="11">
        <v>3</v>
      </c>
      <c r="E402" s="11">
        <v>2</v>
      </c>
    </row>
    <row r="403" spans="1:5" ht="13" x14ac:dyDescent="0.15">
      <c r="A403" s="12"/>
      <c r="B403" s="10" t="s">
        <v>25</v>
      </c>
      <c r="C403" s="11">
        <v>3</v>
      </c>
      <c r="D403" s="11">
        <v>3</v>
      </c>
      <c r="E403" s="11">
        <v>2.5</v>
      </c>
    </row>
    <row r="404" spans="1:5" ht="13" x14ac:dyDescent="0.15">
      <c r="A404" s="12"/>
      <c r="B404" s="10" t="s">
        <v>25</v>
      </c>
      <c r="C404" s="11">
        <v>3</v>
      </c>
      <c r="D404" s="11">
        <v>3</v>
      </c>
      <c r="E404" s="11">
        <v>3</v>
      </c>
    </row>
    <row r="405" spans="1:5" ht="13" x14ac:dyDescent="0.15">
      <c r="A405" s="12"/>
      <c r="B405" s="10" t="s">
        <v>25</v>
      </c>
      <c r="C405" s="11">
        <v>3</v>
      </c>
      <c r="D405" s="11">
        <v>3</v>
      </c>
      <c r="E405" s="11">
        <v>3</v>
      </c>
    </row>
    <row r="406" spans="1:5" ht="13" x14ac:dyDescent="0.15">
      <c r="A406" s="12"/>
      <c r="B406" s="10" t="s">
        <v>25</v>
      </c>
      <c r="C406" s="11">
        <v>3</v>
      </c>
      <c r="D406" s="11">
        <v>2</v>
      </c>
      <c r="E406" s="11">
        <v>1</v>
      </c>
    </row>
    <row r="407" spans="1:5" ht="13" x14ac:dyDescent="0.15">
      <c r="A407" s="12"/>
      <c r="B407" s="10" t="s">
        <v>25</v>
      </c>
      <c r="C407" s="11">
        <v>3</v>
      </c>
      <c r="D407" s="11">
        <v>3</v>
      </c>
      <c r="E407" s="11">
        <v>2.5</v>
      </c>
    </row>
    <row r="408" spans="1:5" ht="13" x14ac:dyDescent="0.15">
      <c r="A408" s="12"/>
      <c r="B408" s="10" t="s">
        <v>25</v>
      </c>
      <c r="C408" s="11">
        <v>3</v>
      </c>
      <c r="D408" s="11">
        <v>2</v>
      </c>
      <c r="E408" s="11">
        <v>2</v>
      </c>
    </row>
    <row r="409" spans="1:5" ht="13" x14ac:dyDescent="0.15">
      <c r="A409" s="12"/>
      <c r="B409" s="10" t="s">
        <v>25</v>
      </c>
      <c r="C409" s="11">
        <v>3</v>
      </c>
      <c r="D409" s="11">
        <v>3</v>
      </c>
      <c r="E409" s="11">
        <v>2.5</v>
      </c>
    </row>
    <row r="410" spans="1:5" ht="13" x14ac:dyDescent="0.15">
      <c r="A410" s="12"/>
      <c r="B410" s="10" t="s">
        <v>25</v>
      </c>
      <c r="C410" s="11">
        <v>3</v>
      </c>
      <c r="D410" s="11">
        <v>3</v>
      </c>
      <c r="E410" s="11">
        <v>2.5</v>
      </c>
    </row>
    <row r="411" spans="1:5" ht="13" x14ac:dyDescent="0.15">
      <c r="A411" s="12"/>
      <c r="B411" s="10" t="s">
        <v>25</v>
      </c>
      <c r="C411" s="11">
        <v>3</v>
      </c>
      <c r="D411" s="11">
        <v>3</v>
      </c>
      <c r="E411" s="11">
        <v>2.5</v>
      </c>
    </row>
    <row r="412" spans="1:5" ht="13" x14ac:dyDescent="0.15">
      <c r="A412" s="12"/>
      <c r="B412" s="10" t="s">
        <v>25</v>
      </c>
      <c r="C412" s="11">
        <v>3</v>
      </c>
      <c r="D412" s="11">
        <v>3</v>
      </c>
      <c r="E412" s="11">
        <v>3</v>
      </c>
    </row>
    <row r="413" spans="1:5" ht="13" x14ac:dyDescent="0.15">
      <c r="A413" s="12"/>
      <c r="B413" s="10" t="s">
        <v>25</v>
      </c>
      <c r="C413" s="11">
        <v>2</v>
      </c>
      <c r="D413" s="11">
        <v>2</v>
      </c>
      <c r="E413" s="11">
        <v>2.5</v>
      </c>
    </row>
    <row r="414" spans="1:5" ht="13" x14ac:dyDescent="0.15">
      <c r="A414" s="12"/>
      <c r="B414" s="10" t="s">
        <v>25</v>
      </c>
      <c r="C414" s="11">
        <v>3</v>
      </c>
      <c r="D414" s="11">
        <v>2</v>
      </c>
      <c r="E414" s="11">
        <v>2</v>
      </c>
    </row>
    <row r="415" spans="1:5" ht="13" x14ac:dyDescent="0.15">
      <c r="A415" s="12"/>
      <c r="B415" s="10" t="s">
        <v>25</v>
      </c>
      <c r="C415" s="11">
        <v>3</v>
      </c>
      <c r="D415" s="11">
        <v>2</v>
      </c>
      <c r="E415" s="11">
        <v>3</v>
      </c>
    </row>
    <row r="416" spans="1:5" ht="13" x14ac:dyDescent="0.15">
      <c r="A416" s="13"/>
      <c r="B416" s="14" t="s">
        <v>26</v>
      </c>
      <c r="C416" s="11">
        <v>3</v>
      </c>
      <c r="D416" s="11">
        <v>2</v>
      </c>
      <c r="E416" s="11">
        <v>3.5</v>
      </c>
    </row>
    <row r="417" spans="1:5" ht="13" x14ac:dyDescent="0.15">
      <c r="A417" s="12"/>
      <c r="B417" s="10" t="s">
        <v>26</v>
      </c>
      <c r="C417" s="11">
        <v>2</v>
      </c>
      <c r="D417" s="11">
        <v>2</v>
      </c>
      <c r="E417" s="11">
        <v>2.5</v>
      </c>
    </row>
    <row r="418" spans="1:5" ht="13" x14ac:dyDescent="0.15">
      <c r="A418" s="12"/>
      <c r="B418" s="10" t="s">
        <v>26</v>
      </c>
      <c r="C418" s="11">
        <v>3</v>
      </c>
      <c r="D418" s="11">
        <v>3</v>
      </c>
      <c r="E418" s="11">
        <v>3</v>
      </c>
    </row>
    <row r="419" spans="1:5" ht="13" x14ac:dyDescent="0.15">
      <c r="A419" s="12"/>
      <c r="B419" s="10" t="s">
        <v>26</v>
      </c>
      <c r="C419" s="11">
        <v>3</v>
      </c>
      <c r="D419" s="11">
        <v>3</v>
      </c>
      <c r="E419" s="11">
        <v>2.5</v>
      </c>
    </row>
    <row r="420" spans="1:5" ht="13" x14ac:dyDescent="0.15">
      <c r="A420" s="12"/>
      <c r="B420" s="10" t="s">
        <v>26</v>
      </c>
      <c r="C420" s="11">
        <v>3</v>
      </c>
      <c r="D420" s="11">
        <v>2</v>
      </c>
      <c r="E420" s="11">
        <v>2</v>
      </c>
    </row>
    <row r="421" spans="1:5" ht="13" x14ac:dyDescent="0.15">
      <c r="A421" s="12"/>
      <c r="B421" s="10" t="s">
        <v>26</v>
      </c>
      <c r="C421" s="11">
        <v>3</v>
      </c>
      <c r="D421" s="11">
        <v>2</v>
      </c>
      <c r="E421" s="11">
        <v>2</v>
      </c>
    </row>
    <row r="422" spans="1:5" ht="13" x14ac:dyDescent="0.15">
      <c r="A422" s="12"/>
      <c r="B422" s="10" t="s">
        <v>26</v>
      </c>
      <c r="C422" s="11">
        <v>1</v>
      </c>
      <c r="D422" s="11">
        <v>1</v>
      </c>
      <c r="E422" s="11">
        <v>2</v>
      </c>
    </row>
    <row r="423" spans="1:5" ht="13" x14ac:dyDescent="0.15">
      <c r="A423" s="12"/>
      <c r="B423" s="10" t="s">
        <v>26</v>
      </c>
      <c r="C423" s="11">
        <v>3</v>
      </c>
      <c r="D423" s="11">
        <v>2</v>
      </c>
      <c r="E423" s="11">
        <v>2.5</v>
      </c>
    </row>
    <row r="424" spans="1:5" ht="13" x14ac:dyDescent="0.15">
      <c r="A424" s="15"/>
      <c r="B424" s="10" t="s">
        <v>26</v>
      </c>
      <c r="C424" s="11">
        <v>3</v>
      </c>
      <c r="D424" s="11">
        <v>3</v>
      </c>
      <c r="E424" s="11">
        <v>4</v>
      </c>
    </row>
    <row r="425" spans="1:5" ht="13" x14ac:dyDescent="0.15">
      <c r="A425" s="12"/>
      <c r="B425" s="10" t="s">
        <v>26</v>
      </c>
      <c r="C425" s="11">
        <v>3</v>
      </c>
      <c r="D425" s="11">
        <v>3</v>
      </c>
      <c r="E425" s="11">
        <v>3</v>
      </c>
    </row>
    <row r="426" spans="1:5" ht="13" x14ac:dyDescent="0.15">
      <c r="A426" s="12"/>
      <c r="B426" s="10" t="s">
        <v>26</v>
      </c>
      <c r="C426" s="11">
        <v>3</v>
      </c>
      <c r="D426" s="11">
        <v>2</v>
      </c>
      <c r="E426" s="11">
        <v>2</v>
      </c>
    </row>
    <row r="427" spans="1:5" ht="13" x14ac:dyDescent="0.15">
      <c r="A427" s="12"/>
      <c r="B427" s="10" t="s">
        <v>26</v>
      </c>
      <c r="C427" s="11">
        <v>3</v>
      </c>
      <c r="D427" s="11">
        <v>2</v>
      </c>
      <c r="E427" s="11">
        <v>2</v>
      </c>
    </row>
    <row r="428" spans="1:5" ht="13" x14ac:dyDescent="0.15">
      <c r="A428" s="12"/>
      <c r="B428" s="10" t="s">
        <v>26</v>
      </c>
      <c r="C428" s="11">
        <v>3</v>
      </c>
      <c r="D428" s="11">
        <v>2</v>
      </c>
      <c r="E428" s="11">
        <v>3</v>
      </c>
    </row>
    <row r="429" spans="1:5" ht="13" x14ac:dyDescent="0.15">
      <c r="A429" s="12"/>
      <c r="B429" s="10" t="s">
        <v>26</v>
      </c>
      <c r="C429" s="11">
        <v>3</v>
      </c>
      <c r="D429" s="11">
        <v>2</v>
      </c>
      <c r="E429" s="11">
        <v>2.5</v>
      </c>
    </row>
    <row r="430" spans="1:5" ht="13" x14ac:dyDescent="0.15">
      <c r="A430" s="12"/>
      <c r="B430" s="10" t="s">
        <v>26</v>
      </c>
      <c r="C430" s="11">
        <v>3</v>
      </c>
      <c r="D430" s="11">
        <v>3</v>
      </c>
      <c r="E430" s="11">
        <v>3</v>
      </c>
    </row>
    <row r="431" spans="1:5" ht="13" x14ac:dyDescent="0.15">
      <c r="A431" s="12"/>
      <c r="B431" s="10" t="s">
        <v>26</v>
      </c>
      <c r="C431" s="11">
        <v>3</v>
      </c>
      <c r="D431" s="11">
        <v>3</v>
      </c>
      <c r="E431" s="11">
        <v>3.5</v>
      </c>
    </row>
    <row r="432" spans="1:5" ht="13" x14ac:dyDescent="0.15">
      <c r="A432" s="12"/>
      <c r="B432" s="10" t="s">
        <v>26</v>
      </c>
      <c r="C432" s="11">
        <v>2</v>
      </c>
      <c r="D432" s="11">
        <v>3</v>
      </c>
      <c r="E432" s="11">
        <v>2.5</v>
      </c>
    </row>
    <row r="433" spans="1:5" ht="13" x14ac:dyDescent="0.15">
      <c r="A433" s="12"/>
      <c r="B433" s="10" t="s">
        <v>26</v>
      </c>
      <c r="C433" s="11">
        <v>3</v>
      </c>
      <c r="D433" s="11">
        <v>2</v>
      </c>
      <c r="E433" s="11">
        <v>2.5</v>
      </c>
    </row>
    <row r="434" spans="1:5" ht="13" x14ac:dyDescent="0.15">
      <c r="A434" s="13"/>
      <c r="B434" s="14" t="s">
        <v>26</v>
      </c>
      <c r="C434" s="11">
        <v>3</v>
      </c>
      <c r="D434" s="11">
        <v>3</v>
      </c>
      <c r="E434" s="11">
        <v>3</v>
      </c>
    </row>
    <row r="435" spans="1:5" ht="13" x14ac:dyDescent="0.15">
      <c r="A435" s="12"/>
      <c r="B435" s="10" t="s">
        <v>26</v>
      </c>
      <c r="C435" s="11">
        <v>1</v>
      </c>
      <c r="D435" s="11">
        <v>1</v>
      </c>
      <c r="E435" s="11">
        <v>1</v>
      </c>
    </row>
    <row r="436" spans="1:5" ht="13" x14ac:dyDescent="0.15">
      <c r="A436" s="12"/>
      <c r="B436" s="10" t="s">
        <v>26</v>
      </c>
      <c r="C436" s="11">
        <v>3</v>
      </c>
      <c r="D436" s="11">
        <v>2</v>
      </c>
      <c r="E436" s="11">
        <v>1</v>
      </c>
    </row>
    <row r="437" spans="1:5" ht="13" x14ac:dyDescent="0.15">
      <c r="A437" s="12"/>
      <c r="B437" s="10" t="s">
        <v>26</v>
      </c>
      <c r="C437" s="11">
        <v>3</v>
      </c>
      <c r="D437" s="11">
        <v>3</v>
      </c>
      <c r="E437" s="11">
        <v>1</v>
      </c>
    </row>
    <row r="438" spans="1:5" ht="13" x14ac:dyDescent="0.15">
      <c r="A438" s="12"/>
      <c r="B438" s="10" t="s">
        <v>26</v>
      </c>
      <c r="C438" s="11">
        <v>3</v>
      </c>
      <c r="D438" s="11">
        <v>3</v>
      </c>
      <c r="E438" s="11">
        <v>3</v>
      </c>
    </row>
    <row r="439" spans="1:5" ht="13" x14ac:dyDescent="0.15">
      <c r="A439" s="12"/>
      <c r="B439" s="10" t="s">
        <v>26</v>
      </c>
      <c r="C439" s="11">
        <v>3</v>
      </c>
      <c r="D439" s="11">
        <v>3</v>
      </c>
      <c r="E439" s="11">
        <v>2.5</v>
      </c>
    </row>
    <row r="440" spans="1:5" ht="13" x14ac:dyDescent="0.15">
      <c r="A440" s="12"/>
      <c r="B440" s="10" t="s">
        <v>26</v>
      </c>
      <c r="C440" s="11">
        <v>3</v>
      </c>
      <c r="D440" s="11">
        <v>2</v>
      </c>
      <c r="E440" s="11">
        <v>2.5</v>
      </c>
    </row>
    <row r="441" spans="1:5" ht="13" x14ac:dyDescent="0.15">
      <c r="A441" s="13"/>
      <c r="B441" s="10" t="s">
        <v>26</v>
      </c>
      <c r="C441" s="11">
        <v>3</v>
      </c>
      <c r="D441" s="11">
        <v>3</v>
      </c>
      <c r="E441" s="11">
        <v>2</v>
      </c>
    </row>
    <row r="442" spans="1:5" ht="13" x14ac:dyDescent="0.15">
      <c r="A442" s="12"/>
      <c r="B442" s="10" t="s">
        <v>27</v>
      </c>
      <c r="C442" s="11">
        <v>3</v>
      </c>
      <c r="D442" s="11">
        <v>2</v>
      </c>
      <c r="E442" s="11">
        <v>2</v>
      </c>
    </row>
    <row r="443" spans="1:5" ht="13" x14ac:dyDescent="0.15">
      <c r="A443" s="12"/>
      <c r="B443" s="10" t="s">
        <v>27</v>
      </c>
      <c r="C443" s="11">
        <v>3</v>
      </c>
      <c r="D443" s="11">
        <v>3</v>
      </c>
      <c r="E443" s="11">
        <v>3</v>
      </c>
    </row>
    <row r="444" spans="1:5" ht="13" x14ac:dyDescent="0.15">
      <c r="A444" s="12"/>
      <c r="B444" s="10" t="s">
        <v>27</v>
      </c>
      <c r="C444" s="11">
        <v>3</v>
      </c>
      <c r="D444" s="11">
        <v>3</v>
      </c>
      <c r="E444" s="11">
        <v>3</v>
      </c>
    </row>
    <row r="445" spans="1:5" ht="13" x14ac:dyDescent="0.15">
      <c r="A445" s="12"/>
      <c r="B445" s="10" t="s">
        <v>27</v>
      </c>
      <c r="C445" s="11">
        <v>3</v>
      </c>
      <c r="D445" s="11">
        <v>3</v>
      </c>
      <c r="E445" s="11">
        <v>2.5</v>
      </c>
    </row>
    <row r="446" spans="1:5" ht="13" x14ac:dyDescent="0.15">
      <c r="A446" s="12"/>
      <c r="B446" s="10" t="s">
        <v>27</v>
      </c>
      <c r="C446" s="11">
        <v>2</v>
      </c>
      <c r="D446" s="11">
        <v>3</v>
      </c>
      <c r="E446" s="11">
        <v>3</v>
      </c>
    </row>
    <row r="447" spans="1:5" ht="13" x14ac:dyDescent="0.15">
      <c r="A447" s="12"/>
      <c r="B447" s="10" t="s">
        <v>27</v>
      </c>
      <c r="C447" s="11">
        <v>3</v>
      </c>
      <c r="D447" s="11">
        <v>3</v>
      </c>
      <c r="E447" s="11">
        <v>3.5</v>
      </c>
    </row>
    <row r="448" spans="1:5" ht="13" x14ac:dyDescent="0.15">
      <c r="A448" s="12"/>
      <c r="B448" s="10" t="s">
        <v>27</v>
      </c>
      <c r="C448" s="11">
        <v>3</v>
      </c>
      <c r="D448" s="11">
        <v>3</v>
      </c>
      <c r="E448" s="11">
        <v>3</v>
      </c>
    </row>
    <row r="449" spans="1:5" ht="13" x14ac:dyDescent="0.15">
      <c r="A449" s="12"/>
      <c r="B449" s="10" t="s">
        <v>27</v>
      </c>
      <c r="C449" s="11">
        <v>3</v>
      </c>
      <c r="D449" s="11">
        <v>3</v>
      </c>
      <c r="E449" s="11">
        <v>3</v>
      </c>
    </row>
    <row r="450" spans="1:5" ht="13" x14ac:dyDescent="0.15">
      <c r="A450" s="12"/>
      <c r="B450" s="10" t="s">
        <v>27</v>
      </c>
      <c r="C450" s="11">
        <v>3</v>
      </c>
      <c r="D450" s="11">
        <v>3</v>
      </c>
      <c r="E450" s="11">
        <v>3</v>
      </c>
    </row>
    <row r="451" spans="1:5" ht="13" x14ac:dyDescent="0.15">
      <c r="A451" s="12"/>
      <c r="B451" s="10" t="s">
        <v>27</v>
      </c>
      <c r="C451" s="11">
        <v>2</v>
      </c>
      <c r="D451" s="11">
        <v>2</v>
      </c>
      <c r="E451" s="11">
        <v>1</v>
      </c>
    </row>
    <row r="452" spans="1:5" ht="13" x14ac:dyDescent="0.15">
      <c r="A452" s="12"/>
      <c r="B452" s="10" t="s">
        <v>27</v>
      </c>
      <c r="C452" s="11">
        <v>3</v>
      </c>
      <c r="D452" s="11">
        <v>1</v>
      </c>
      <c r="E452" s="11">
        <v>2.5</v>
      </c>
    </row>
    <row r="453" spans="1:5" ht="13" x14ac:dyDescent="0.15">
      <c r="A453" s="12"/>
      <c r="B453" s="10" t="s">
        <v>27</v>
      </c>
      <c r="C453" s="11">
        <v>3</v>
      </c>
      <c r="D453" s="11">
        <v>3</v>
      </c>
      <c r="E453" s="11">
        <v>3</v>
      </c>
    </row>
    <row r="454" spans="1:5" ht="13" x14ac:dyDescent="0.15">
      <c r="A454" s="12"/>
      <c r="B454" s="10" t="s">
        <v>27</v>
      </c>
      <c r="C454" s="11">
        <v>2</v>
      </c>
      <c r="D454" s="11">
        <v>1</v>
      </c>
      <c r="E454" s="11">
        <v>2.5</v>
      </c>
    </row>
    <row r="455" spans="1:5" ht="13" x14ac:dyDescent="0.15">
      <c r="A455" s="12"/>
      <c r="B455" s="10" t="s">
        <v>27</v>
      </c>
      <c r="C455" s="11">
        <v>3</v>
      </c>
      <c r="D455" s="11">
        <v>3</v>
      </c>
      <c r="E455" s="11">
        <v>2</v>
      </c>
    </row>
    <row r="456" spans="1:5" ht="13" x14ac:dyDescent="0.15">
      <c r="A456" s="12"/>
      <c r="B456" s="10" t="s">
        <v>27</v>
      </c>
      <c r="C456" s="11">
        <v>3</v>
      </c>
      <c r="D456" s="11">
        <v>1</v>
      </c>
      <c r="E456" s="11">
        <v>2.5</v>
      </c>
    </row>
    <row r="457" spans="1:5" ht="13" x14ac:dyDescent="0.15">
      <c r="A457" s="12"/>
      <c r="B457" s="10" t="s">
        <v>27</v>
      </c>
      <c r="C457" s="11">
        <v>3</v>
      </c>
      <c r="D457" s="11">
        <v>3</v>
      </c>
      <c r="E457" s="11">
        <v>2</v>
      </c>
    </row>
    <row r="458" spans="1:5" ht="13" x14ac:dyDescent="0.15">
      <c r="A458" s="12"/>
      <c r="B458" s="10" t="s">
        <v>27</v>
      </c>
      <c r="C458" s="11">
        <v>3</v>
      </c>
      <c r="D458" s="11">
        <v>2</v>
      </c>
      <c r="E458" s="11">
        <v>2</v>
      </c>
    </row>
    <row r="459" spans="1:5" ht="13" x14ac:dyDescent="0.15">
      <c r="A459" s="12"/>
      <c r="B459" s="10" t="s">
        <v>27</v>
      </c>
      <c r="C459" s="11">
        <v>3</v>
      </c>
      <c r="D459" s="11">
        <v>2</v>
      </c>
      <c r="E459" s="11">
        <v>1</v>
      </c>
    </row>
    <row r="460" spans="1:5" ht="13" x14ac:dyDescent="0.15">
      <c r="A460" s="12"/>
      <c r="B460" s="10" t="s">
        <v>27</v>
      </c>
      <c r="C460" s="11">
        <v>3</v>
      </c>
      <c r="D460" s="11">
        <v>2</v>
      </c>
      <c r="E460" s="11">
        <v>2</v>
      </c>
    </row>
    <row r="461" spans="1:5" ht="13" x14ac:dyDescent="0.15">
      <c r="A461" s="12"/>
      <c r="B461" s="31" t="s">
        <v>27</v>
      </c>
      <c r="C461" s="11">
        <v>3</v>
      </c>
      <c r="D461" s="11">
        <v>3</v>
      </c>
      <c r="E461" s="11">
        <v>3</v>
      </c>
    </row>
    <row r="462" spans="1:5" ht="13" x14ac:dyDescent="0.15">
      <c r="A462" s="12"/>
      <c r="B462" s="10" t="s">
        <v>27</v>
      </c>
      <c r="C462" s="11">
        <v>3</v>
      </c>
      <c r="D462" s="11">
        <v>2</v>
      </c>
      <c r="E462" s="11">
        <v>2</v>
      </c>
    </row>
    <row r="463" spans="1:5" ht="13" x14ac:dyDescent="0.15">
      <c r="A463" s="12"/>
      <c r="B463" s="10" t="s">
        <v>27</v>
      </c>
      <c r="C463" s="11">
        <v>3</v>
      </c>
      <c r="D463" s="11">
        <v>3</v>
      </c>
      <c r="E463" s="11">
        <v>2</v>
      </c>
    </row>
    <row r="464" spans="1:5" ht="13" x14ac:dyDescent="0.15">
      <c r="A464" s="12"/>
      <c r="B464" s="10" t="s">
        <v>27</v>
      </c>
      <c r="C464" s="11">
        <v>3</v>
      </c>
      <c r="D464" s="11">
        <v>2</v>
      </c>
      <c r="E464" s="11">
        <v>3</v>
      </c>
    </row>
    <row r="465" spans="1:5" ht="13" x14ac:dyDescent="0.15">
      <c r="A465" s="15"/>
      <c r="B465" s="10" t="s">
        <v>27</v>
      </c>
      <c r="C465" s="11">
        <v>3</v>
      </c>
      <c r="D465" s="11">
        <v>3</v>
      </c>
      <c r="E465" s="11">
        <v>3</v>
      </c>
    </row>
    <row r="466" spans="1:5" ht="13" x14ac:dyDescent="0.15">
      <c r="A466" s="13"/>
      <c r="B466" s="14" t="s">
        <v>27</v>
      </c>
      <c r="C466" s="11">
        <v>3</v>
      </c>
      <c r="D466" s="11">
        <v>2</v>
      </c>
      <c r="E466" s="11">
        <v>3</v>
      </c>
    </row>
    <row r="467" spans="1:5" ht="13" x14ac:dyDescent="0.15">
      <c r="A467" s="12"/>
      <c r="B467" s="10" t="s">
        <v>28</v>
      </c>
      <c r="C467" s="11">
        <v>3</v>
      </c>
      <c r="D467" s="11">
        <v>2</v>
      </c>
      <c r="E467" s="11">
        <v>2</v>
      </c>
    </row>
    <row r="468" spans="1:5" ht="13" x14ac:dyDescent="0.15">
      <c r="A468" s="13"/>
      <c r="B468" s="10" t="s">
        <v>28</v>
      </c>
      <c r="C468" s="11">
        <v>2</v>
      </c>
      <c r="D468" s="11">
        <v>3</v>
      </c>
      <c r="E468" s="11">
        <v>1</v>
      </c>
    </row>
    <row r="469" spans="1:5" ht="13" x14ac:dyDescent="0.15">
      <c r="A469" s="12"/>
      <c r="B469" s="10" t="s">
        <v>28</v>
      </c>
      <c r="C469" s="11">
        <v>1</v>
      </c>
      <c r="D469" s="11">
        <v>2</v>
      </c>
      <c r="E469" s="11">
        <v>2.5</v>
      </c>
    </row>
    <row r="470" spans="1:5" ht="13" x14ac:dyDescent="0.15">
      <c r="A470" s="15"/>
      <c r="B470" s="10" t="s">
        <v>28</v>
      </c>
      <c r="C470" s="11">
        <v>3</v>
      </c>
      <c r="D470" s="11">
        <v>3</v>
      </c>
      <c r="E470" s="11">
        <v>3</v>
      </c>
    </row>
    <row r="471" spans="1:5" ht="13" x14ac:dyDescent="0.15">
      <c r="A471" s="12"/>
      <c r="B471" s="10" t="s">
        <v>28</v>
      </c>
      <c r="C471" s="11">
        <v>3</v>
      </c>
      <c r="D471" s="11">
        <v>2</v>
      </c>
      <c r="E471" s="11">
        <v>2</v>
      </c>
    </row>
    <row r="472" spans="1:5" ht="13" x14ac:dyDescent="0.15">
      <c r="A472" s="12"/>
      <c r="B472" s="10" t="s">
        <v>28</v>
      </c>
      <c r="C472" s="11">
        <v>3</v>
      </c>
      <c r="D472" s="11">
        <v>2</v>
      </c>
      <c r="E472" s="11">
        <v>2.5</v>
      </c>
    </row>
    <row r="473" spans="1:5" ht="13" x14ac:dyDescent="0.15">
      <c r="A473" s="12"/>
      <c r="B473" s="10" t="s">
        <v>28</v>
      </c>
      <c r="C473" s="11">
        <v>3</v>
      </c>
      <c r="D473" s="11">
        <v>3</v>
      </c>
      <c r="E473" s="11">
        <v>3</v>
      </c>
    </row>
    <row r="474" spans="1:5" ht="13" x14ac:dyDescent="0.15">
      <c r="A474" s="12"/>
      <c r="B474" s="10" t="s">
        <v>28</v>
      </c>
      <c r="C474" s="11">
        <v>3</v>
      </c>
      <c r="D474" s="11">
        <v>3</v>
      </c>
      <c r="E474" s="11">
        <v>3</v>
      </c>
    </row>
    <row r="475" spans="1:5" ht="13" x14ac:dyDescent="0.15">
      <c r="A475" s="12"/>
      <c r="B475" s="10" t="s">
        <v>28</v>
      </c>
      <c r="C475" s="11">
        <v>2</v>
      </c>
      <c r="D475" s="11">
        <v>3</v>
      </c>
      <c r="E475" s="11">
        <v>3</v>
      </c>
    </row>
    <row r="476" spans="1:5" ht="13" x14ac:dyDescent="0.15">
      <c r="A476" s="9"/>
      <c r="B476" s="10" t="s">
        <v>28</v>
      </c>
      <c r="C476" s="11">
        <v>2</v>
      </c>
      <c r="D476" s="11">
        <v>1</v>
      </c>
      <c r="E476" s="11">
        <v>1</v>
      </c>
    </row>
    <row r="477" spans="1:5" ht="13" x14ac:dyDescent="0.15">
      <c r="A477" s="12"/>
      <c r="B477" s="10" t="s">
        <v>28</v>
      </c>
      <c r="C477" s="11">
        <v>3</v>
      </c>
      <c r="D477" s="11">
        <v>3</v>
      </c>
      <c r="E477" s="11">
        <v>3</v>
      </c>
    </row>
    <row r="478" spans="1:5" ht="13" x14ac:dyDescent="0.15">
      <c r="A478" s="12"/>
      <c r="B478" s="10" t="s">
        <v>28</v>
      </c>
      <c r="C478" s="11">
        <v>3</v>
      </c>
      <c r="D478" s="11">
        <v>3</v>
      </c>
      <c r="E478" s="11">
        <v>3</v>
      </c>
    </row>
    <row r="479" spans="1:5" ht="13" x14ac:dyDescent="0.15">
      <c r="A479" s="12"/>
      <c r="B479" s="10" t="s">
        <v>28</v>
      </c>
      <c r="C479" s="11">
        <v>1</v>
      </c>
      <c r="D479" s="11">
        <v>3</v>
      </c>
      <c r="E479" s="11">
        <v>2.5</v>
      </c>
    </row>
    <row r="480" spans="1:5" ht="13" x14ac:dyDescent="0.15">
      <c r="A480" s="9"/>
      <c r="B480" s="10" t="s">
        <v>28</v>
      </c>
      <c r="C480" s="11">
        <v>1</v>
      </c>
      <c r="D480" s="11">
        <v>2</v>
      </c>
      <c r="E480" s="11">
        <v>1</v>
      </c>
    </row>
    <row r="481" spans="1:5" ht="13" x14ac:dyDescent="0.15">
      <c r="A481" s="9"/>
      <c r="B481" s="10" t="s">
        <v>28</v>
      </c>
      <c r="C481" s="11">
        <v>2</v>
      </c>
      <c r="D481" s="11">
        <v>2</v>
      </c>
      <c r="E481" s="11">
        <v>2</v>
      </c>
    </row>
    <row r="482" spans="1:5" ht="13" x14ac:dyDescent="0.15">
      <c r="A482" s="12"/>
      <c r="B482" s="10" t="s">
        <v>28</v>
      </c>
      <c r="C482" s="11">
        <v>2</v>
      </c>
      <c r="D482" s="11">
        <v>2</v>
      </c>
      <c r="E482" s="11">
        <v>2</v>
      </c>
    </row>
    <row r="483" spans="1:5" ht="13" x14ac:dyDescent="0.15">
      <c r="A483" s="12"/>
      <c r="B483" s="10" t="s">
        <v>28</v>
      </c>
      <c r="C483" s="11">
        <v>3</v>
      </c>
      <c r="D483" s="11">
        <v>3</v>
      </c>
      <c r="E483" s="11">
        <v>3</v>
      </c>
    </row>
    <row r="484" spans="1:5" ht="13" x14ac:dyDescent="0.15">
      <c r="A484" s="12"/>
      <c r="B484" s="10" t="s">
        <v>28</v>
      </c>
      <c r="C484" s="11">
        <v>3</v>
      </c>
      <c r="D484" s="11">
        <v>2</v>
      </c>
      <c r="E484" s="11">
        <v>2</v>
      </c>
    </row>
    <row r="485" spans="1:5" ht="13" x14ac:dyDescent="0.15">
      <c r="A485" s="12"/>
      <c r="B485" s="10" t="s">
        <v>28</v>
      </c>
      <c r="C485" s="11">
        <v>1</v>
      </c>
      <c r="D485" s="11">
        <v>2</v>
      </c>
      <c r="E485" s="11">
        <v>1</v>
      </c>
    </row>
    <row r="486" spans="1:5" ht="13" x14ac:dyDescent="0.15">
      <c r="A486" s="12"/>
      <c r="B486" s="10" t="s">
        <v>28</v>
      </c>
      <c r="C486" s="11">
        <v>1</v>
      </c>
      <c r="D486" s="11">
        <v>1</v>
      </c>
      <c r="E486" s="11">
        <v>1</v>
      </c>
    </row>
    <row r="487" spans="1:5" ht="13" x14ac:dyDescent="0.15">
      <c r="A487" s="12"/>
      <c r="B487" s="10" t="s">
        <v>28</v>
      </c>
      <c r="C487" s="11">
        <v>3</v>
      </c>
      <c r="D487" s="11">
        <v>3</v>
      </c>
      <c r="E487" s="11">
        <v>3</v>
      </c>
    </row>
    <row r="488" spans="1:5" ht="13" x14ac:dyDescent="0.15">
      <c r="A488" s="12"/>
      <c r="B488" s="10" t="s">
        <v>28</v>
      </c>
      <c r="C488" s="11">
        <v>3</v>
      </c>
      <c r="D488" s="11">
        <v>3</v>
      </c>
      <c r="E488" s="11">
        <v>3</v>
      </c>
    </row>
    <row r="489" spans="1:5" ht="13" x14ac:dyDescent="0.15">
      <c r="A489" s="12"/>
      <c r="B489" s="10" t="s">
        <v>28</v>
      </c>
      <c r="C489" s="11">
        <v>3</v>
      </c>
      <c r="D489" s="11">
        <v>2</v>
      </c>
      <c r="E489" s="11">
        <v>2.5</v>
      </c>
    </row>
    <row r="490" spans="1:5" ht="13" x14ac:dyDescent="0.15">
      <c r="A490" s="13"/>
      <c r="B490" s="14" t="s">
        <v>30</v>
      </c>
      <c r="C490" s="11">
        <v>3</v>
      </c>
      <c r="D490" s="11">
        <v>3</v>
      </c>
      <c r="E490" s="11">
        <v>3</v>
      </c>
    </row>
    <row r="491" spans="1:5" ht="13" x14ac:dyDescent="0.15">
      <c r="A491" s="12"/>
      <c r="B491" s="10" t="s">
        <v>30</v>
      </c>
      <c r="C491" s="11">
        <v>3</v>
      </c>
      <c r="D491" s="11">
        <v>3</v>
      </c>
      <c r="E491" s="11">
        <v>3</v>
      </c>
    </row>
    <row r="492" spans="1:5" ht="13" x14ac:dyDescent="0.15">
      <c r="A492" s="12"/>
      <c r="B492" s="10" t="s">
        <v>30</v>
      </c>
      <c r="C492" s="11">
        <v>3</v>
      </c>
      <c r="D492" s="11">
        <v>2</v>
      </c>
      <c r="E492" s="11">
        <v>2</v>
      </c>
    </row>
    <row r="493" spans="1:5" ht="13" x14ac:dyDescent="0.15">
      <c r="A493" s="9"/>
      <c r="B493" s="10" t="s">
        <v>30</v>
      </c>
      <c r="C493" s="11">
        <v>1</v>
      </c>
      <c r="D493" s="11">
        <v>2</v>
      </c>
      <c r="E493" s="11">
        <v>1</v>
      </c>
    </row>
    <row r="494" spans="1:5" ht="13" x14ac:dyDescent="0.15">
      <c r="A494" s="15"/>
      <c r="B494" s="10" t="s">
        <v>30</v>
      </c>
      <c r="C494" s="11">
        <v>3</v>
      </c>
      <c r="D494" s="11">
        <v>3</v>
      </c>
      <c r="E494" s="11">
        <v>3.5</v>
      </c>
    </row>
    <row r="495" spans="1:5" ht="13" x14ac:dyDescent="0.15">
      <c r="A495" s="12"/>
      <c r="B495" s="10" t="s">
        <v>30</v>
      </c>
      <c r="C495" s="11">
        <v>3</v>
      </c>
      <c r="D495" s="11">
        <v>3</v>
      </c>
      <c r="E495" s="11">
        <v>1</v>
      </c>
    </row>
    <row r="496" spans="1:5" ht="13" x14ac:dyDescent="0.15">
      <c r="A496" s="12"/>
      <c r="B496" s="10" t="s">
        <v>30</v>
      </c>
      <c r="C496" s="11">
        <v>2</v>
      </c>
      <c r="D496" s="11">
        <v>3</v>
      </c>
      <c r="E496" s="11">
        <v>2.5</v>
      </c>
    </row>
    <row r="497" spans="1:5" ht="13" x14ac:dyDescent="0.15">
      <c r="A497" s="12"/>
      <c r="B497" s="10" t="s">
        <v>30</v>
      </c>
      <c r="C497" s="11">
        <v>3</v>
      </c>
      <c r="D497" s="11">
        <v>2</v>
      </c>
      <c r="E497" s="11">
        <v>3</v>
      </c>
    </row>
    <row r="498" spans="1:5" ht="13" x14ac:dyDescent="0.15">
      <c r="A498" s="12"/>
      <c r="B498" s="10" t="s">
        <v>30</v>
      </c>
      <c r="C498" s="11">
        <v>1</v>
      </c>
      <c r="D498" s="11">
        <v>2</v>
      </c>
      <c r="E498" s="11">
        <v>1</v>
      </c>
    </row>
    <row r="499" spans="1:5" ht="13" x14ac:dyDescent="0.15">
      <c r="A499" s="12"/>
      <c r="B499" s="10" t="s">
        <v>30</v>
      </c>
      <c r="C499" s="11">
        <v>3</v>
      </c>
      <c r="D499" s="11">
        <v>3</v>
      </c>
      <c r="E499" s="11">
        <v>4</v>
      </c>
    </row>
    <row r="500" spans="1:5" ht="13" x14ac:dyDescent="0.15">
      <c r="A500" s="12"/>
      <c r="B500" s="10" t="s">
        <v>30</v>
      </c>
      <c r="C500" s="11">
        <v>3</v>
      </c>
      <c r="D500" s="11">
        <v>2</v>
      </c>
      <c r="E500" s="11">
        <v>2.5</v>
      </c>
    </row>
    <row r="501" spans="1:5" ht="13" x14ac:dyDescent="0.15">
      <c r="A501" s="12"/>
      <c r="B501" s="10" t="s">
        <v>30</v>
      </c>
      <c r="C501" s="11">
        <v>3</v>
      </c>
      <c r="D501" s="11">
        <v>2</v>
      </c>
    </row>
    <row r="502" spans="1:5" ht="13" x14ac:dyDescent="0.15">
      <c r="A502" s="12"/>
      <c r="B502" s="10" t="s">
        <v>30</v>
      </c>
      <c r="C502" s="11">
        <v>1</v>
      </c>
      <c r="D502" s="11">
        <v>2</v>
      </c>
      <c r="E502" s="11">
        <v>2</v>
      </c>
    </row>
    <row r="503" spans="1:5" ht="13" x14ac:dyDescent="0.15">
      <c r="A503" s="12"/>
      <c r="B503" s="10" t="s">
        <v>30</v>
      </c>
      <c r="C503" s="11">
        <v>1</v>
      </c>
      <c r="D503" s="11">
        <v>3</v>
      </c>
      <c r="E503" s="11">
        <v>2</v>
      </c>
    </row>
    <row r="504" spans="1:5" ht="13" x14ac:dyDescent="0.15">
      <c r="A504" s="12"/>
      <c r="B504" s="10" t="s">
        <v>30</v>
      </c>
      <c r="C504" s="11">
        <v>3</v>
      </c>
      <c r="D504" s="11">
        <v>3</v>
      </c>
      <c r="E504" s="11">
        <v>1</v>
      </c>
    </row>
    <row r="505" spans="1:5" ht="13" x14ac:dyDescent="0.15">
      <c r="A505" s="12"/>
      <c r="B505" s="10" t="s">
        <v>30</v>
      </c>
      <c r="C505" s="11">
        <v>3</v>
      </c>
      <c r="D505" s="11">
        <v>2</v>
      </c>
      <c r="E505" s="11">
        <v>1</v>
      </c>
    </row>
    <row r="506" spans="1:5" ht="13" x14ac:dyDescent="0.15">
      <c r="A506" s="12"/>
      <c r="B506" s="10" t="s">
        <v>30</v>
      </c>
      <c r="C506" s="11">
        <v>3</v>
      </c>
      <c r="D506" s="11">
        <v>2</v>
      </c>
      <c r="E506" s="11">
        <v>3</v>
      </c>
    </row>
    <row r="507" spans="1:5" ht="13" x14ac:dyDescent="0.15">
      <c r="A507" s="12"/>
      <c r="B507" s="10" t="s">
        <v>30</v>
      </c>
      <c r="C507" s="11">
        <v>3</v>
      </c>
      <c r="E507" s="11">
        <v>2.5</v>
      </c>
    </row>
    <row r="508" spans="1:5" ht="13" x14ac:dyDescent="0.15">
      <c r="A508" s="12"/>
      <c r="B508" s="10" t="s">
        <v>30</v>
      </c>
      <c r="C508" s="11">
        <v>2</v>
      </c>
      <c r="D508" s="11">
        <v>2</v>
      </c>
      <c r="E508" s="11">
        <v>1</v>
      </c>
    </row>
    <row r="509" spans="1:5" ht="13" x14ac:dyDescent="0.15">
      <c r="A509" s="12"/>
      <c r="B509" s="10" t="s">
        <v>30</v>
      </c>
      <c r="C509" s="11">
        <v>1</v>
      </c>
      <c r="D509" s="11">
        <v>3</v>
      </c>
      <c r="E509" s="11">
        <v>2</v>
      </c>
    </row>
    <row r="510" spans="1:5" ht="13" x14ac:dyDescent="0.15">
      <c r="A510" s="12"/>
      <c r="B510" s="10" t="s">
        <v>30</v>
      </c>
      <c r="C510" s="11">
        <v>3</v>
      </c>
      <c r="D510" s="11">
        <v>2</v>
      </c>
      <c r="E510" s="11">
        <v>2.5</v>
      </c>
    </row>
    <row r="511" spans="1:5" ht="13" x14ac:dyDescent="0.15">
      <c r="A511" s="12"/>
      <c r="B511" s="10" t="s">
        <v>30</v>
      </c>
      <c r="D511" s="11">
        <v>3</v>
      </c>
      <c r="E511" s="11">
        <v>2</v>
      </c>
    </row>
    <row r="512" spans="1:5" ht="13" x14ac:dyDescent="0.15">
      <c r="A512" s="12"/>
      <c r="B512" s="10" t="s">
        <v>30</v>
      </c>
      <c r="C512" s="11">
        <v>3</v>
      </c>
      <c r="D512" s="11">
        <v>3</v>
      </c>
      <c r="E512" s="11">
        <v>2.5</v>
      </c>
    </row>
    <row r="513" spans="1:5" ht="13" x14ac:dyDescent="0.15">
      <c r="A513" s="12"/>
      <c r="B513" s="10" t="s">
        <v>30</v>
      </c>
      <c r="C513" s="11">
        <v>2</v>
      </c>
      <c r="D513" s="11">
        <v>2</v>
      </c>
      <c r="E513" s="11">
        <v>2.5</v>
      </c>
    </row>
    <row r="514" spans="1:5" ht="13" x14ac:dyDescent="0.15">
      <c r="A514" s="13"/>
      <c r="B514" s="14" t="s">
        <v>30</v>
      </c>
      <c r="C514" s="11">
        <v>1</v>
      </c>
      <c r="D514" s="11">
        <v>2</v>
      </c>
      <c r="E514" s="11">
        <v>1</v>
      </c>
    </row>
    <row r="515" spans="1:5" ht="13" x14ac:dyDescent="0.15">
      <c r="A515" s="12"/>
      <c r="B515" s="10" t="s">
        <v>31</v>
      </c>
      <c r="C515" s="11">
        <v>3</v>
      </c>
      <c r="D515" s="11">
        <v>3</v>
      </c>
      <c r="E515" s="11">
        <v>1</v>
      </c>
    </row>
    <row r="516" spans="1:5" ht="13" x14ac:dyDescent="0.15">
      <c r="A516" s="12"/>
      <c r="B516" s="10" t="s">
        <v>31</v>
      </c>
      <c r="C516" s="11">
        <v>1</v>
      </c>
      <c r="D516" s="11">
        <v>2</v>
      </c>
      <c r="E516" s="11">
        <v>2</v>
      </c>
    </row>
    <row r="517" spans="1:5" ht="13" x14ac:dyDescent="0.15">
      <c r="A517" s="12"/>
      <c r="B517" s="10" t="s">
        <v>31</v>
      </c>
      <c r="C517" s="11">
        <v>3</v>
      </c>
      <c r="D517" s="11">
        <v>2</v>
      </c>
      <c r="E517" s="11">
        <v>2.5</v>
      </c>
    </row>
    <row r="518" spans="1:5" ht="13" x14ac:dyDescent="0.15">
      <c r="A518" s="12"/>
      <c r="B518" s="10" t="s">
        <v>31</v>
      </c>
      <c r="C518" s="11">
        <v>1</v>
      </c>
      <c r="D518" s="11">
        <v>1</v>
      </c>
      <c r="E518" s="11">
        <v>2</v>
      </c>
    </row>
    <row r="519" spans="1:5" ht="13" x14ac:dyDescent="0.15">
      <c r="A519" s="12"/>
      <c r="B519" s="10" t="s">
        <v>31</v>
      </c>
      <c r="C519" s="11">
        <v>2</v>
      </c>
      <c r="D519" s="11">
        <v>1</v>
      </c>
    </row>
    <row r="520" spans="1:5" ht="13" x14ac:dyDescent="0.15">
      <c r="A520" s="12"/>
      <c r="B520" s="10" t="s">
        <v>31</v>
      </c>
      <c r="C520" s="11">
        <v>3</v>
      </c>
      <c r="D520" s="11">
        <v>3</v>
      </c>
      <c r="E520" s="11">
        <v>3</v>
      </c>
    </row>
    <row r="521" spans="1:5" ht="13" x14ac:dyDescent="0.15">
      <c r="A521" s="12"/>
      <c r="B521" s="10" t="s">
        <v>31</v>
      </c>
      <c r="C521" s="11">
        <v>3</v>
      </c>
      <c r="D521" s="11">
        <v>3</v>
      </c>
      <c r="E521" s="11">
        <v>3</v>
      </c>
    </row>
    <row r="522" spans="1:5" ht="13" x14ac:dyDescent="0.15">
      <c r="A522" s="13"/>
      <c r="B522" s="14" t="s">
        <v>31</v>
      </c>
      <c r="C522" s="11">
        <v>1</v>
      </c>
      <c r="D522" s="11">
        <v>1</v>
      </c>
      <c r="E522" s="11">
        <v>1</v>
      </c>
    </row>
    <row r="523" spans="1:5" ht="13" x14ac:dyDescent="0.15">
      <c r="A523" s="12"/>
      <c r="B523" s="10" t="s">
        <v>31</v>
      </c>
      <c r="C523" s="11">
        <v>3</v>
      </c>
      <c r="D523" s="11">
        <v>2</v>
      </c>
      <c r="E523" s="11">
        <v>2.5</v>
      </c>
    </row>
    <row r="524" spans="1:5" ht="13" x14ac:dyDescent="0.15">
      <c r="A524" s="12"/>
      <c r="B524" s="10" t="s">
        <v>31</v>
      </c>
      <c r="C524" s="11">
        <v>3</v>
      </c>
      <c r="D524" s="11">
        <v>3</v>
      </c>
      <c r="E524" s="11">
        <v>3</v>
      </c>
    </row>
    <row r="525" spans="1:5" ht="13" x14ac:dyDescent="0.15">
      <c r="A525" s="12"/>
      <c r="B525" s="10" t="s">
        <v>31</v>
      </c>
      <c r="C525" s="11">
        <v>3</v>
      </c>
      <c r="D525" s="11">
        <v>3</v>
      </c>
      <c r="E525" s="11">
        <v>2</v>
      </c>
    </row>
    <row r="526" spans="1:5" ht="13" x14ac:dyDescent="0.15">
      <c r="A526" s="12"/>
      <c r="B526" s="10" t="s">
        <v>31</v>
      </c>
      <c r="C526" s="11">
        <v>3</v>
      </c>
      <c r="D526" s="11">
        <v>2</v>
      </c>
      <c r="E526" s="11">
        <v>2.5</v>
      </c>
    </row>
    <row r="527" spans="1:5" ht="13" x14ac:dyDescent="0.15">
      <c r="A527" s="12"/>
      <c r="B527" s="10" t="s">
        <v>31</v>
      </c>
      <c r="C527" s="11">
        <v>3</v>
      </c>
      <c r="D527" s="11">
        <v>3</v>
      </c>
      <c r="E527" s="11">
        <v>4</v>
      </c>
    </row>
    <row r="528" spans="1:5" ht="13" x14ac:dyDescent="0.15">
      <c r="A528" s="12"/>
      <c r="B528" s="10" t="s">
        <v>31</v>
      </c>
      <c r="C528" s="11">
        <v>3</v>
      </c>
      <c r="D528" s="11">
        <v>3</v>
      </c>
    </row>
    <row r="529" spans="1:5" ht="13" x14ac:dyDescent="0.15">
      <c r="A529" s="12"/>
      <c r="B529" s="10" t="s">
        <v>31</v>
      </c>
      <c r="C529" s="11">
        <v>3</v>
      </c>
      <c r="D529" s="11">
        <v>2</v>
      </c>
    </row>
    <row r="530" spans="1:5" ht="13" x14ac:dyDescent="0.15">
      <c r="A530" s="12"/>
      <c r="B530" s="10" t="s">
        <v>31</v>
      </c>
      <c r="C530" s="11">
        <v>2</v>
      </c>
      <c r="D530" s="11">
        <v>3</v>
      </c>
      <c r="E530" s="11">
        <v>2</v>
      </c>
    </row>
    <row r="531" spans="1:5" ht="13" x14ac:dyDescent="0.15">
      <c r="A531" s="12"/>
      <c r="B531" s="10" t="s">
        <v>31</v>
      </c>
      <c r="C531" s="11">
        <v>3</v>
      </c>
      <c r="D531" s="11">
        <v>2</v>
      </c>
      <c r="E531" s="11">
        <v>3</v>
      </c>
    </row>
    <row r="532" spans="1:5" ht="13" x14ac:dyDescent="0.15">
      <c r="A532" s="12"/>
      <c r="B532" s="10" t="s">
        <v>31</v>
      </c>
      <c r="C532" s="11">
        <v>2</v>
      </c>
      <c r="D532" s="11">
        <v>3</v>
      </c>
      <c r="E532" s="11">
        <v>2</v>
      </c>
    </row>
    <row r="533" spans="1:5" ht="13" x14ac:dyDescent="0.15">
      <c r="A533" s="15"/>
      <c r="B533" s="10" t="s">
        <v>31</v>
      </c>
      <c r="C533" s="11">
        <v>3</v>
      </c>
      <c r="D533" s="11">
        <v>3</v>
      </c>
      <c r="E533" s="11">
        <v>3.5</v>
      </c>
    </row>
    <row r="534" spans="1:5" ht="13" x14ac:dyDescent="0.15">
      <c r="A534" s="12"/>
      <c r="B534" s="10" t="s">
        <v>31</v>
      </c>
      <c r="C534" s="11">
        <v>3</v>
      </c>
      <c r="D534" s="11">
        <v>3</v>
      </c>
      <c r="E534" s="11">
        <v>2.5</v>
      </c>
    </row>
    <row r="535" spans="1:5" ht="13" x14ac:dyDescent="0.15">
      <c r="A535" s="12"/>
      <c r="B535" s="10" t="s">
        <v>31</v>
      </c>
      <c r="C535" s="11">
        <v>3</v>
      </c>
      <c r="D535" s="11">
        <v>3</v>
      </c>
      <c r="E535" s="11">
        <v>3</v>
      </c>
    </row>
    <row r="536" spans="1:5" ht="13" x14ac:dyDescent="0.15">
      <c r="A536" s="12"/>
      <c r="B536" s="10" t="s">
        <v>31</v>
      </c>
      <c r="C536" s="11">
        <v>1</v>
      </c>
      <c r="D536" s="11">
        <v>2</v>
      </c>
      <c r="E536" s="11">
        <v>2</v>
      </c>
    </row>
    <row r="537" spans="1:5" ht="13" x14ac:dyDescent="0.15">
      <c r="A537" s="12"/>
      <c r="B537" s="10" t="s">
        <v>31</v>
      </c>
      <c r="C537" s="11">
        <v>2</v>
      </c>
      <c r="D537" s="11">
        <v>2</v>
      </c>
      <c r="E537" s="11">
        <v>1</v>
      </c>
    </row>
    <row r="538" spans="1:5" ht="13" x14ac:dyDescent="0.15">
      <c r="A538" s="12"/>
      <c r="B538" s="10" t="s">
        <v>31</v>
      </c>
      <c r="C538" s="11">
        <v>3</v>
      </c>
      <c r="D538" s="11">
        <v>3</v>
      </c>
      <c r="E538" s="11">
        <v>3.5</v>
      </c>
    </row>
    <row r="539" spans="1:5" ht="13" x14ac:dyDescent="0.15">
      <c r="A539" s="12"/>
      <c r="B539" s="10" t="s">
        <v>31</v>
      </c>
      <c r="C539" s="11">
        <v>3</v>
      </c>
      <c r="D539" s="11">
        <v>2</v>
      </c>
      <c r="E539" s="11">
        <v>2</v>
      </c>
    </row>
    <row r="540" spans="1:5" ht="13" x14ac:dyDescent="0.15">
      <c r="A540" s="12"/>
      <c r="B540" s="10" t="s">
        <v>32</v>
      </c>
      <c r="C540" s="11">
        <v>3</v>
      </c>
      <c r="D540" s="11">
        <v>3</v>
      </c>
      <c r="E540" s="11">
        <v>2.5</v>
      </c>
    </row>
    <row r="541" spans="1:5" ht="13" x14ac:dyDescent="0.15">
      <c r="A541" s="12"/>
      <c r="B541" s="10" t="s">
        <v>32</v>
      </c>
      <c r="C541" s="11">
        <v>3</v>
      </c>
      <c r="D541" s="11">
        <v>3</v>
      </c>
      <c r="E541" s="11">
        <v>3</v>
      </c>
    </row>
    <row r="542" spans="1:5" ht="13" x14ac:dyDescent="0.15">
      <c r="A542" s="12"/>
      <c r="B542" s="10" t="s">
        <v>32</v>
      </c>
      <c r="C542" s="11">
        <v>1</v>
      </c>
      <c r="D542" s="11">
        <v>3</v>
      </c>
      <c r="E542" s="11">
        <v>2.5</v>
      </c>
    </row>
    <row r="543" spans="1:5" ht="13" x14ac:dyDescent="0.15">
      <c r="A543" s="12"/>
      <c r="B543" s="10" t="s">
        <v>32</v>
      </c>
      <c r="D543" s="11">
        <v>2</v>
      </c>
      <c r="E543" s="11">
        <v>1</v>
      </c>
    </row>
    <row r="544" spans="1:5" ht="13" x14ac:dyDescent="0.15">
      <c r="A544" s="12"/>
      <c r="B544" s="10" t="s">
        <v>32</v>
      </c>
      <c r="C544" s="11">
        <v>3</v>
      </c>
      <c r="D544" s="11">
        <v>3</v>
      </c>
      <c r="E544" s="11">
        <v>4</v>
      </c>
    </row>
    <row r="545" spans="1:5" ht="13" x14ac:dyDescent="0.15">
      <c r="A545" s="15"/>
      <c r="B545" s="10" t="s">
        <v>32</v>
      </c>
      <c r="C545" s="11">
        <v>3</v>
      </c>
      <c r="D545" s="11">
        <v>3</v>
      </c>
      <c r="E545" s="11">
        <v>3</v>
      </c>
    </row>
    <row r="546" spans="1:5" ht="13" x14ac:dyDescent="0.15">
      <c r="A546" s="12"/>
      <c r="B546" s="10" t="s">
        <v>32</v>
      </c>
      <c r="C546" s="11">
        <v>1</v>
      </c>
      <c r="D546" s="11">
        <v>3</v>
      </c>
      <c r="E546" s="11">
        <v>2</v>
      </c>
    </row>
    <row r="547" spans="1:5" ht="13" x14ac:dyDescent="0.15">
      <c r="A547" s="12"/>
      <c r="B547" s="10" t="s">
        <v>32</v>
      </c>
      <c r="C547" s="11">
        <v>1</v>
      </c>
      <c r="D547" s="11">
        <v>2</v>
      </c>
      <c r="E547" s="11">
        <v>2</v>
      </c>
    </row>
    <row r="548" spans="1:5" ht="13" x14ac:dyDescent="0.15">
      <c r="A548" s="9"/>
      <c r="B548" s="10" t="s">
        <v>32</v>
      </c>
      <c r="C548" s="11">
        <v>1</v>
      </c>
      <c r="D548" s="11">
        <v>2</v>
      </c>
      <c r="E548" s="11">
        <v>3</v>
      </c>
    </row>
    <row r="549" spans="1:5" ht="13" x14ac:dyDescent="0.15">
      <c r="A549" s="15"/>
      <c r="B549" s="10" t="s">
        <v>32</v>
      </c>
      <c r="C549" s="11">
        <v>3</v>
      </c>
      <c r="D549" s="11">
        <v>3</v>
      </c>
      <c r="E549" s="11">
        <v>3</v>
      </c>
    </row>
    <row r="550" spans="1:5" ht="13" x14ac:dyDescent="0.15">
      <c r="A550" s="15"/>
      <c r="B550" s="10" t="s">
        <v>32</v>
      </c>
      <c r="C550" s="11">
        <v>3</v>
      </c>
      <c r="D550" s="11">
        <v>3</v>
      </c>
      <c r="E550" s="11">
        <v>3.5</v>
      </c>
    </row>
    <row r="551" spans="1:5" ht="13" x14ac:dyDescent="0.15">
      <c r="A551" s="12"/>
      <c r="B551" s="10" t="s">
        <v>32</v>
      </c>
      <c r="C551" s="11">
        <v>3</v>
      </c>
      <c r="D551" s="11">
        <v>3</v>
      </c>
      <c r="E551" s="11">
        <v>2.5</v>
      </c>
    </row>
    <row r="552" spans="1:5" ht="13" x14ac:dyDescent="0.15">
      <c r="A552" s="12"/>
      <c r="B552" s="10" t="s">
        <v>32</v>
      </c>
      <c r="C552" s="11">
        <v>3</v>
      </c>
      <c r="D552" s="11">
        <v>3</v>
      </c>
      <c r="E552" s="11">
        <v>3</v>
      </c>
    </row>
    <row r="553" spans="1:5" ht="13" x14ac:dyDescent="0.15">
      <c r="A553" s="12"/>
      <c r="B553" s="10" t="s">
        <v>32</v>
      </c>
      <c r="C553" s="11">
        <v>3</v>
      </c>
      <c r="D553" s="11">
        <v>3</v>
      </c>
      <c r="E553" s="11">
        <v>1</v>
      </c>
    </row>
    <row r="554" spans="1:5" ht="13" x14ac:dyDescent="0.15">
      <c r="A554" s="9"/>
      <c r="B554" s="10" t="s">
        <v>32</v>
      </c>
      <c r="C554" s="11">
        <v>3</v>
      </c>
      <c r="D554" s="11">
        <v>2</v>
      </c>
    </row>
    <row r="555" spans="1:5" ht="13" x14ac:dyDescent="0.15">
      <c r="A555" s="12"/>
      <c r="B555" s="10" t="s">
        <v>32</v>
      </c>
      <c r="C555" s="11">
        <v>2</v>
      </c>
      <c r="D555" s="11">
        <v>3</v>
      </c>
      <c r="E555" s="11">
        <v>2</v>
      </c>
    </row>
    <row r="556" spans="1:5" ht="13" x14ac:dyDescent="0.15">
      <c r="A556" s="12"/>
      <c r="B556" s="10" t="s">
        <v>32</v>
      </c>
      <c r="C556" s="11">
        <v>3</v>
      </c>
      <c r="D556" s="11">
        <v>3</v>
      </c>
      <c r="E556" s="11">
        <v>2.5</v>
      </c>
    </row>
    <row r="557" spans="1:5" ht="13" x14ac:dyDescent="0.15">
      <c r="A557" s="12"/>
      <c r="B557" s="10" t="s">
        <v>32</v>
      </c>
      <c r="C557" s="11">
        <v>3</v>
      </c>
      <c r="D557" s="11">
        <v>3</v>
      </c>
      <c r="E557" s="11">
        <v>3</v>
      </c>
    </row>
    <row r="558" spans="1:5" ht="13" x14ac:dyDescent="0.15">
      <c r="A558" s="12"/>
      <c r="B558" s="10" t="s">
        <v>32</v>
      </c>
      <c r="C558" s="11">
        <v>2</v>
      </c>
      <c r="D558" s="11">
        <v>2</v>
      </c>
      <c r="E558" s="11">
        <v>2.5</v>
      </c>
    </row>
    <row r="559" spans="1:5" ht="13" x14ac:dyDescent="0.15">
      <c r="A559" s="9"/>
      <c r="B559" s="10" t="s">
        <v>32</v>
      </c>
      <c r="C559" s="11" t="s">
        <v>74</v>
      </c>
      <c r="D559" s="11" t="s">
        <v>74</v>
      </c>
      <c r="E559" s="11" t="s">
        <v>74</v>
      </c>
    </row>
    <row r="560" spans="1:5" ht="13" x14ac:dyDescent="0.15">
      <c r="A560" s="9"/>
      <c r="B560" s="10" t="s">
        <v>32</v>
      </c>
      <c r="C560" s="11">
        <v>3</v>
      </c>
      <c r="D560" s="11">
        <v>2</v>
      </c>
      <c r="E560" s="11">
        <v>3</v>
      </c>
    </row>
    <row r="561" spans="1:5" ht="13" x14ac:dyDescent="0.15">
      <c r="A561" s="13"/>
      <c r="B561" s="14" t="s">
        <v>32</v>
      </c>
      <c r="C561" s="11">
        <v>1</v>
      </c>
      <c r="E561" s="11">
        <v>1</v>
      </c>
    </row>
    <row r="562" spans="1:5" ht="13" x14ac:dyDescent="0.15">
      <c r="A562" s="12"/>
      <c r="B562" s="10" t="s">
        <v>32</v>
      </c>
      <c r="C562" s="11">
        <v>3</v>
      </c>
      <c r="D562" s="11">
        <v>3</v>
      </c>
      <c r="E562" s="11">
        <v>2.5</v>
      </c>
    </row>
    <row r="563" spans="1:5" ht="13" x14ac:dyDescent="0.15">
      <c r="A563" s="12"/>
      <c r="B563" s="10" t="s">
        <v>32</v>
      </c>
      <c r="C563" s="11">
        <v>3</v>
      </c>
      <c r="D563" s="11">
        <v>3</v>
      </c>
      <c r="E563" s="11">
        <v>2.5</v>
      </c>
    </row>
    <row r="564" spans="1:5" ht="13" x14ac:dyDescent="0.15">
      <c r="A564" s="12"/>
      <c r="B564" s="10" t="s">
        <v>33</v>
      </c>
      <c r="C564" s="11">
        <v>2</v>
      </c>
      <c r="D564" s="11">
        <v>2</v>
      </c>
      <c r="E564" s="11">
        <v>2</v>
      </c>
    </row>
    <row r="565" spans="1:5" ht="13" x14ac:dyDescent="0.15">
      <c r="A565" s="12"/>
      <c r="B565" s="10" t="s">
        <v>33</v>
      </c>
      <c r="C565" s="11">
        <v>3</v>
      </c>
      <c r="D565" s="11">
        <v>2</v>
      </c>
      <c r="E565" s="11">
        <v>2.5</v>
      </c>
    </row>
    <row r="566" spans="1:5" ht="13" x14ac:dyDescent="0.15">
      <c r="A566" s="9"/>
      <c r="B566" s="10" t="s">
        <v>33</v>
      </c>
      <c r="C566" s="11">
        <v>3</v>
      </c>
      <c r="E566" s="11">
        <v>1</v>
      </c>
    </row>
    <row r="567" spans="1:5" ht="13" x14ac:dyDescent="0.15">
      <c r="A567" s="12"/>
      <c r="B567" s="10" t="s">
        <v>33</v>
      </c>
      <c r="C567" s="11">
        <v>3</v>
      </c>
      <c r="D567" s="11">
        <v>3</v>
      </c>
      <c r="E567" s="11">
        <v>3</v>
      </c>
    </row>
    <row r="568" spans="1:5" ht="13" x14ac:dyDescent="0.15">
      <c r="A568" s="9"/>
      <c r="B568" s="10" t="s">
        <v>33</v>
      </c>
      <c r="C568" s="82">
        <v>3</v>
      </c>
      <c r="D568" s="11">
        <v>2</v>
      </c>
      <c r="E568" s="11">
        <v>3</v>
      </c>
    </row>
    <row r="569" spans="1:5" ht="13" x14ac:dyDescent="0.15">
      <c r="A569" s="12"/>
      <c r="B569" s="10" t="s">
        <v>33</v>
      </c>
      <c r="C569" s="82">
        <v>3</v>
      </c>
      <c r="D569" s="11">
        <v>3</v>
      </c>
      <c r="E569" s="11">
        <v>2.5</v>
      </c>
    </row>
    <row r="570" spans="1:5" ht="13" x14ac:dyDescent="0.15">
      <c r="A570" s="12"/>
      <c r="B570" s="10" t="s">
        <v>33</v>
      </c>
      <c r="C570" s="82">
        <v>2</v>
      </c>
      <c r="D570" s="11">
        <v>3</v>
      </c>
      <c r="E570" s="11">
        <v>2.5</v>
      </c>
    </row>
    <row r="571" spans="1:5" ht="13" x14ac:dyDescent="0.15">
      <c r="A571" s="12"/>
      <c r="B571" s="10" t="s">
        <v>33</v>
      </c>
      <c r="C571" s="14">
        <v>3</v>
      </c>
      <c r="D571" s="11">
        <v>3</v>
      </c>
      <c r="E571" s="11">
        <v>2</v>
      </c>
    </row>
    <row r="572" spans="1:5" ht="13" x14ac:dyDescent="0.15">
      <c r="A572" s="9"/>
      <c r="B572" s="10" t="s">
        <v>33</v>
      </c>
      <c r="C572" s="82">
        <v>1</v>
      </c>
      <c r="D572" s="11">
        <v>2</v>
      </c>
      <c r="E572" s="11">
        <v>2</v>
      </c>
    </row>
    <row r="573" spans="1:5" ht="13" x14ac:dyDescent="0.15">
      <c r="A573" s="12"/>
      <c r="B573" s="10" t="s">
        <v>33</v>
      </c>
      <c r="C573" s="82">
        <v>3</v>
      </c>
      <c r="D573" s="11">
        <v>3</v>
      </c>
      <c r="E573" s="11">
        <v>2.5</v>
      </c>
    </row>
    <row r="574" spans="1:5" ht="13" x14ac:dyDescent="0.15">
      <c r="A574" s="64"/>
      <c r="B574" s="14" t="s">
        <v>33</v>
      </c>
      <c r="C574" s="14">
        <v>3</v>
      </c>
      <c r="D574" s="11">
        <v>2</v>
      </c>
      <c r="E574" s="11">
        <v>1</v>
      </c>
    </row>
    <row r="575" spans="1:5" ht="13" x14ac:dyDescent="0.15">
      <c r="A575" s="9"/>
      <c r="B575" s="10" t="s">
        <v>33</v>
      </c>
      <c r="C575" s="14"/>
      <c r="D575" s="11">
        <v>3</v>
      </c>
      <c r="E575" s="11">
        <v>2</v>
      </c>
    </row>
    <row r="576" spans="1:5" ht="13" x14ac:dyDescent="0.15">
      <c r="A576" s="9"/>
      <c r="B576" s="10" t="s">
        <v>33</v>
      </c>
      <c r="C576" s="14">
        <v>2</v>
      </c>
      <c r="D576" s="11">
        <v>2</v>
      </c>
      <c r="E576" s="11">
        <v>2</v>
      </c>
    </row>
    <row r="577" spans="1:5" ht="13" x14ac:dyDescent="0.15">
      <c r="A577" s="12"/>
      <c r="B577" s="10" t="s">
        <v>33</v>
      </c>
      <c r="C577" s="14">
        <v>3</v>
      </c>
      <c r="D577" s="11">
        <v>3</v>
      </c>
      <c r="E577" s="11">
        <v>2</v>
      </c>
    </row>
    <row r="578" spans="1:5" ht="13" x14ac:dyDescent="0.15">
      <c r="A578" s="12"/>
      <c r="B578" s="10" t="s">
        <v>33</v>
      </c>
      <c r="C578" s="82">
        <v>3</v>
      </c>
      <c r="D578" s="11">
        <v>3</v>
      </c>
      <c r="E578" s="11">
        <v>2.5</v>
      </c>
    </row>
    <row r="579" spans="1:5" ht="13" x14ac:dyDescent="0.15">
      <c r="A579" s="12"/>
      <c r="B579" s="10" t="s">
        <v>33</v>
      </c>
      <c r="C579" s="82">
        <v>3</v>
      </c>
      <c r="D579" s="11">
        <v>3</v>
      </c>
      <c r="E579" s="11">
        <v>3</v>
      </c>
    </row>
    <row r="580" spans="1:5" ht="13" x14ac:dyDescent="0.15">
      <c r="A580" s="12"/>
      <c r="B580" s="10" t="s">
        <v>33</v>
      </c>
      <c r="C580" s="82">
        <v>2</v>
      </c>
      <c r="D580" s="11">
        <v>3</v>
      </c>
      <c r="E580" s="11">
        <v>2.5</v>
      </c>
    </row>
    <row r="581" spans="1:5" ht="13" x14ac:dyDescent="0.15">
      <c r="A581" s="12"/>
      <c r="B581" s="10" t="s">
        <v>33</v>
      </c>
      <c r="C581" s="82">
        <v>3</v>
      </c>
      <c r="D581" s="11">
        <v>3</v>
      </c>
      <c r="E581" s="11">
        <v>2</v>
      </c>
    </row>
    <row r="582" spans="1:5" ht="13" x14ac:dyDescent="0.15">
      <c r="A582" s="12"/>
      <c r="B582" s="10" t="s">
        <v>33</v>
      </c>
      <c r="C582" s="82">
        <v>3</v>
      </c>
      <c r="D582" s="11">
        <v>2</v>
      </c>
      <c r="E582" s="11">
        <v>2.5</v>
      </c>
    </row>
    <row r="583" spans="1:5" ht="13" x14ac:dyDescent="0.15">
      <c r="A583" s="12"/>
      <c r="B583" s="10" t="s">
        <v>33</v>
      </c>
      <c r="C583" s="82">
        <v>2</v>
      </c>
      <c r="D583" s="11">
        <v>2</v>
      </c>
      <c r="E583" s="11">
        <v>2</v>
      </c>
    </row>
    <row r="584" spans="1:5" ht="13" x14ac:dyDescent="0.15">
      <c r="A584" s="12"/>
      <c r="B584" s="10" t="s">
        <v>33</v>
      </c>
      <c r="C584" s="82">
        <v>1</v>
      </c>
      <c r="D584" s="11">
        <v>3</v>
      </c>
      <c r="E584" s="11">
        <v>2</v>
      </c>
    </row>
    <row r="585" spans="1:5" ht="13" x14ac:dyDescent="0.15">
      <c r="A585" s="12"/>
      <c r="B585" s="10" t="s">
        <v>33</v>
      </c>
      <c r="C585" s="82">
        <v>3</v>
      </c>
      <c r="D585" s="11">
        <v>3</v>
      </c>
      <c r="E585" s="11">
        <v>3</v>
      </c>
    </row>
    <row r="586" spans="1:5" ht="13" x14ac:dyDescent="0.15">
      <c r="A586" s="12"/>
      <c r="B586" s="10" t="s">
        <v>33</v>
      </c>
      <c r="C586" s="82">
        <v>3</v>
      </c>
      <c r="D586" s="11">
        <v>3</v>
      </c>
      <c r="E586" s="11">
        <v>3</v>
      </c>
    </row>
    <row r="587" spans="1:5" ht="13" x14ac:dyDescent="0.15">
      <c r="A587" s="12"/>
      <c r="B587" s="10" t="s">
        <v>33</v>
      </c>
      <c r="C587" s="82">
        <v>1</v>
      </c>
      <c r="D587" s="11">
        <v>3</v>
      </c>
      <c r="E587" s="11">
        <v>2</v>
      </c>
    </row>
    <row r="588" spans="1:5" ht="13" x14ac:dyDescent="0.15">
      <c r="A588" s="12"/>
      <c r="B588" s="10" t="s">
        <v>33</v>
      </c>
      <c r="C588" s="82">
        <v>3</v>
      </c>
      <c r="D588" s="11">
        <v>3</v>
      </c>
      <c r="E588" s="11">
        <v>2.5</v>
      </c>
    </row>
    <row r="589" spans="1:5" ht="13" x14ac:dyDescent="0.15">
      <c r="A589" s="83"/>
      <c r="B589" s="10"/>
    </row>
    <row r="590" spans="1:5" ht="13" x14ac:dyDescent="0.15">
      <c r="A590" s="84"/>
      <c r="B590" s="71"/>
    </row>
    <row r="591" spans="1:5" ht="13" x14ac:dyDescent="0.15">
      <c r="A591" s="81"/>
    </row>
    <row r="592" spans="1:5" ht="13" x14ac:dyDescent="0.15">
      <c r="A592" s="18"/>
    </row>
    <row r="593" spans="1:2" ht="13" x14ac:dyDescent="0.15">
      <c r="A593" s="18"/>
    </row>
    <row r="594" spans="1:2" ht="13" x14ac:dyDescent="0.15">
      <c r="A594" s="18"/>
    </row>
    <row r="595" spans="1:2" ht="13" x14ac:dyDescent="0.15">
      <c r="A595" s="18"/>
    </row>
    <row r="596" spans="1:2" ht="13" x14ac:dyDescent="0.15">
      <c r="A596" s="18"/>
      <c r="B596" s="11"/>
    </row>
  </sheetData>
  <autoFilter ref="A2:F596" xr:uid="{00000000-0009-0000-0000-000004000000}"/>
  <conditionalFormatting sqref="C1:E1012">
    <cfRule type="cellIs" dxfId="69" priority="1" operator="equal">
      <formula>1</formula>
    </cfRule>
  </conditionalFormatting>
  <conditionalFormatting sqref="C1:E1012">
    <cfRule type="cellIs" dxfId="68" priority="2" operator="equal">
      <formula>1.5</formula>
    </cfRule>
  </conditionalFormatting>
  <conditionalFormatting sqref="C1:E1012">
    <cfRule type="cellIs" dxfId="67" priority="3" operator="equal">
      <formula>2</formula>
    </cfRule>
  </conditionalFormatting>
  <conditionalFormatting sqref="C1:E1012">
    <cfRule type="cellIs" dxfId="66" priority="4" operator="equal">
      <formula>2.5</formula>
    </cfRule>
  </conditionalFormatting>
  <conditionalFormatting sqref="C1:E1012">
    <cfRule type="cellIs" dxfId="65" priority="5" operator="equal">
      <formula>3</formula>
    </cfRule>
  </conditionalFormatting>
  <conditionalFormatting sqref="C1:E1012">
    <cfRule type="cellIs" dxfId="64" priority="6" operator="equal">
      <formula>3.5</formula>
    </cfRule>
  </conditionalFormatting>
  <conditionalFormatting sqref="C1:E1012">
    <cfRule type="cellIs" dxfId="63" priority="7" operator="equal">
      <formula>4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986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2.6640625" defaultRowHeight="15.75" customHeight="1" x14ac:dyDescent="0.15"/>
  <cols>
    <col min="1" max="1" width="25" customWidth="1"/>
    <col min="2" max="2" width="18.33203125" customWidth="1"/>
    <col min="9" max="9" width="15.83203125" customWidth="1"/>
    <col min="11" max="11" width="15.83203125" customWidth="1"/>
    <col min="13" max="13" width="15.83203125" customWidth="1"/>
  </cols>
  <sheetData>
    <row r="1" spans="1:26" ht="15.75" customHeight="1" x14ac:dyDescent="0.15">
      <c r="A1" s="44" t="s">
        <v>78</v>
      </c>
      <c r="B1" s="2" t="s">
        <v>1</v>
      </c>
      <c r="C1" s="3" t="s">
        <v>2</v>
      </c>
      <c r="D1" s="45" t="s">
        <v>59</v>
      </c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 x14ac:dyDescent="0.15">
      <c r="A2" s="6" t="s">
        <v>3</v>
      </c>
      <c r="B2" s="7" t="s">
        <v>4</v>
      </c>
      <c r="C2" s="11" t="s">
        <v>60</v>
      </c>
      <c r="D2" s="11" t="s">
        <v>61</v>
      </c>
      <c r="E2" s="11" t="s">
        <v>62</v>
      </c>
    </row>
    <row r="3" spans="1:26" ht="15.75" customHeight="1" x14ac:dyDescent="0.15">
      <c r="A3" s="9"/>
      <c r="B3" s="10" t="s">
        <v>7</v>
      </c>
    </row>
    <row r="4" spans="1:26" ht="15.75" customHeight="1" x14ac:dyDescent="0.15">
      <c r="A4" s="9"/>
      <c r="B4" s="10" t="s">
        <v>7</v>
      </c>
    </row>
    <row r="5" spans="1:26" ht="15.75" customHeight="1" x14ac:dyDescent="0.15">
      <c r="A5" s="12"/>
      <c r="B5" s="10" t="s">
        <v>7</v>
      </c>
      <c r="H5" s="31"/>
      <c r="I5" s="46" t="s">
        <v>60</v>
      </c>
      <c r="J5" s="47"/>
      <c r="K5" s="48" t="s">
        <v>61</v>
      </c>
      <c r="L5" s="49"/>
      <c r="M5" s="50" t="s">
        <v>62</v>
      </c>
      <c r="N5" s="51"/>
      <c r="O5" s="52"/>
    </row>
    <row r="6" spans="1:26" ht="15.75" customHeight="1" x14ac:dyDescent="0.15">
      <c r="A6" s="12"/>
      <c r="B6" s="10" t="s">
        <v>7</v>
      </c>
      <c r="H6" s="52"/>
      <c r="I6" s="53" t="s">
        <v>63</v>
      </c>
      <c r="J6" s="53" t="s">
        <v>64</v>
      </c>
      <c r="K6" s="53" t="s">
        <v>63</v>
      </c>
      <c r="L6" s="53" t="s">
        <v>64</v>
      </c>
      <c r="M6" s="53" t="s">
        <v>63</v>
      </c>
      <c r="N6" s="53" t="s">
        <v>64</v>
      </c>
      <c r="O6" s="53" t="s">
        <v>65</v>
      </c>
    </row>
    <row r="7" spans="1:26" ht="15.75" customHeight="1" x14ac:dyDescent="0.15">
      <c r="A7" s="12"/>
      <c r="B7" s="10" t="s">
        <v>7</v>
      </c>
      <c r="H7" s="53" t="s">
        <v>66</v>
      </c>
      <c r="I7" s="54">
        <f>COUNTIF(C:C,"1")+COUNTIF(C:C,"1.5")</f>
        <v>0</v>
      </c>
      <c r="J7" s="55">
        <f>I7/I11</f>
        <v>0</v>
      </c>
      <c r="K7" s="54">
        <f>COUNTIF(D:D,"1")+COUNTIF(D:D,"1.5")</f>
        <v>0</v>
      </c>
      <c r="L7" s="55" t="e">
        <f>K7/K11</f>
        <v>#DIV/0!</v>
      </c>
      <c r="M7" s="54">
        <f>COUNTIF(E:E,"1")+COUNTIF(E:E,"1.5")</f>
        <v>0</v>
      </c>
      <c r="N7" s="56" t="e">
        <f>M7/M11</f>
        <v>#DIV/0!</v>
      </c>
      <c r="O7" s="57" t="e">
        <f t="shared" ref="O7:O10" ca="1" si="0">MINUS(N7,L7)</f>
        <v>#NAME?</v>
      </c>
    </row>
    <row r="8" spans="1:26" ht="15.75" customHeight="1" x14ac:dyDescent="0.15">
      <c r="A8" s="12"/>
      <c r="B8" s="10" t="s">
        <v>7</v>
      </c>
      <c r="H8" s="53" t="s">
        <v>67</v>
      </c>
      <c r="I8" s="58">
        <f>COUNTIF(C:C,"2")+COUNTIF(C:C,"2.5")</f>
        <v>16</v>
      </c>
      <c r="J8" s="59">
        <f>I8/I11</f>
        <v>0.48484848484848486</v>
      </c>
      <c r="K8" s="54">
        <f>COUNTIF(D:D,"2")+COUNTIF(D:D,"2.5")</f>
        <v>0</v>
      </c>
      <c r="L8" s="55" t="e">
        <f>K8/K11</f>
        <v>#DIV/0!</v>
      </c>
      <c r="M8" s="54">
        <f>COUNTIF(E:E,"2")+COUNTIF(E:E,"2.5")</f>
        <v>0</v>
      </c>
      <c r="N8" s="56" t="e">
        <f>M8/M11</f>
        <v>#DIV/0!</v>
      </c>
      <c r="O8" s="57" t="e">
        <f t="shared" ca="1" si="0"/>
        <v>#NAME?</v>
      </c>
    </row>
    <row r="9" spans="1:26" ht="15.75" customHeight="1" x14ac:dyDescent="0.15">
      <c r="A9" s="12"/>
      <c r="B9" s="10" t="s">
        <v>7</v>
      </c>
      <c r="H9" s="53" t="s">
        <v>68</v>
      </c>
      <c r="I9" s="58">
        <f>COUNTIF(C:C,"3")+COUNTIF(C:C,"3.5")</f>
        <v>17</v>
      </c>
      <c r="J9" s="59">
        <f>I9/I11</f>
        <v>0.51515151515151514</v>
      </c>
      <c r="K9" s="54">
        <f>COUNTIF(D:D,"3")+COUNTIF(D:D,"3.5")</f>
        <v>0</v>
      </c>
      <c r="L9" s="55" t="e">
        <f>K9/K11</f>
        <v>#DIV/0!</v>
      </c>
      <c r="M9" s="54">
        <f>COUNTIF(E:E,"3")+COUNTIF(E:E,"3.5")</f>
        <v>0</v>
      </c>
      <c r="N9" s="56" t="e">
        <f>M9/M11</f>
        <v>#DIV/0!</v>
      </c>
      <c r="O9" s="57" t="e">
        <f t="shared" ca="1" si="0"/>
        <v>#NAME?</v>
      </c>
    </row>
    <row r="10" spans="1:26" ht="15.75" customHeight="1" x14ac:dyDescent="0.15">
      <c r="A10" s="12"/>
      <c r="B10" s="10" t="s">
        <v>7</v>
      </c>
      <c r="H10" s="53" t="s">
        <v>69</v>
      </c>
      <c r="I10" s="54">
        <f>COUNTIF(C:C,"4")</f>
        <v>0</v>
      </c>
      <c r="J10" s="55">
        <f>I10/I11</f>
        <v>0</v>
      </c>
      <c r="K10" s="54">
        <f>COUNTIF(D:D,"4")</f>
        <v>0</v>
      </c>
      <c r="L10" s="55" t="e">
        <f>K10/K11</f>
        <v>#DIV/0!</v>
      </c>
      <c r="M10" s="54">
        <f>COUNTIF(E:E,"4")</f>
        <v>0</v>
      </c>
      <c r="N10" s="56" t="e">
        <f>M10/M11</f>
        <v>#DIV/0!</v>
      </c>
      <c r="O10" s="57" t="e">
        <f t="shared" ca="1" si="0"/>
        <v>#NAME?</v>
      </c>
    </row>
    <row r="11" spans="1:26" ht="15.75" customHeight="1" x14ac:dyDescent="0.15">
      <c r="A11" s="12"/>
      <c r="B11" s="10" t="s">
        <v>7</v>
      </c>
      <c r="H11" s="31" t="s">
        <v>70</v>
      </c>
      <c r="I11" s="37">
        <f t="shared" ref="I11:N11" si="1">SUM(I7:I10)</f>
        <v>33</v>
      </c>
      <c r="J11" s="38">
        <f t="shared" si="1"/>
        <v>1</v>
      </c>
      <c r="K11" s="60">
        <f t="shared" si="1"/>
        <v>0</v>
      </c>
      <c r="L11" s="38" t="e">
        <f t="shared" si="1"/>
        <v>#DIV/0!</v>
      </c>
      <c r="M11" s="60">
        <f t="shared" si="1"/>
        <v>0</v>
      </c>
      <c r="N11" s="85" t="e">
        <f t="shared" si="1"/>
        <v>#DIV/0!</v>
      </c>
      <c r="O11" s="31"/>
    </row>
    <row r="12" spans="1:26" ht="15.75" customHeight="1" x14ac:dyDescent="0.15">
      <c r="A12" s="12"/>
      <c r="B12" s="10" t="s">
        <v>7</v>
      </c>
    </row>
    <row r="13" spans="1:26" ht="15.75" customHeight="1" x14ac:dyDescent="0.15">
      <c r="A13" s="12"/>
      <c r="B13" s="10" t="s">
        <v>7</v>
      </c>
    </row>
    <row r="14" spans="1:26" ht="15.75" customHeight="1" x14ac:dyDescent="0.15">
      <c r="A14" s="12"/>
      <c r="B14" s="10" t="s">
        <v>7</v>
      </c>
    </row>
    <row r="15" spans="1:26" ht="15.75" customHeight="1" x14ac:dyDescent="0.15">
      <c r="A15" s="12"/>
      <c r="B15" s="10" t="s">
        <v>7</v>
      </c>
    </row>
    <row r="16" spans="1:26" ht="15.75" customHeight="1" x14ac:dyDescent="0.15">
      <c r="A16" s="12"/>
      <c r="B16" s="10" t="s">
        <v>7</v>
      </c>
    </row>
    <row r="17" spans="1:3" ht="15.75" customHeight="1" x14ac:dyDescent="0.15">
      <c r="A17" s="9"/>
      <c r="B17" s="10" t="s">
        <v>7</v>
      </c>
    </row>
    <row r="18" spans="1:3" ht="15.75" customHeight="1" x14ac:dyDescent="0.15">
      <c r="A18" s="12"/>
      <c r="B18" s="10" t="s">
        <v>7</v>
      </c>
    </row>
    <row r="19" spans="1:3" ht="15.75" customHeight="1" x14ac:dyDescent="0.15">
      <c r="A19" s="12"/>
      <c r="B19" s="10" t="s">
        <v>7</v>
      </c>
    </row>
    <row r="20" spans="1:3" ht="15.75" customHeight="1" x14ac:dyDescent="0.15">
      <c r="A20" s="12"/>
      <c r="B20" s="10" t="s">
        <v>7</v>
      </c>
    </row>
    <row r="21" spans="1:3" ht="15.75" customHeight="1" x14ac:dyDescent="0.15">
      <c r="A21" s="9"/>
      <c r="B21" s="10" t="s">
        <v>7</v>
      </c>
    </row>
    <row r="22" spans="1:3" ht="15.75" customHeight="1" x14ac:dyDescent="0.15">
      <c r="A22" s="12"/>
      <c r="B22" s="10" t="s">
        <v>7</v>
      </c>
    </row>
    <row r="23" spans="1:3" ht="15.75" customHeight="1" x14ac:dyDescent="0.15">
      <c r="A23" s="12"/>
      <c r="B23" s="10" t="s">
        <v>7</v>
      </c>
    </row>
    <row r="24" spans="1:3" ht="15.75" customHeight="1" x14ac:dyDescent="0.15">
      <c r="A24" s="12"/>
      <c r="B24" s="10" t="s">
        <v>7</v>
      </c>
    </row>
    <row r="25" spans="1:3" ht="15.75" customHeight="1" x14ac:dyDescent="0.15">
      <c r="A25" s="9"/>
      <c r="B25" s="10" t="s">
        <v>7</v>
      </c>
    </row>
    <row r="26" spans="1:3" ht="15.75" customHeight="1" x14ac:dyDescent="0.15">
      <c r="A26" s="9"/>
      <c r="B26" s="10" t="s">
        <v>8</v>
      </c>
      <c r="C26" s="11">
        <v>3</v>
      </c>
    </row>
    <row r="27" spans="1:3" ht="15.75" customHeight="1" x14ac:dyDescent="0.15">
      <c r="A27" s="13"/>
      <c r="B27" s="10" t="s">
        <v>8</v>
      </c>
      <c r="C27" s="11">
        <v>2.5</v>
      </c>
    </row>
    <row r="28" spans="1:3" ht="15.75" customHeight="1" x14ac:dyDescent="0.15">
      <c r="A28" s="12"/>
      <c r="B28" s="10" t="s">
        <v>8</v>
      </c>
      <c r="C28" s="11">
        <v>3</v>
      </c>
    </row>
    <row r="29" spans="1:3" ht="15.75" customHeight="1" x14ac:dyDescent="0.15">
      <c r="A29" s="12"/>
      <c r="B29" s="10" t="s">
        <v>8</v>
      </c>
      <c r="C29" s="11">
        <v>3</v>
      </c>
    </row>
    <row r="30" spans="1:3" ht="15.75" customHeight="1" x14ac:dyDescent="0.15">
      <c r="A30" s="12"/>
      <c r="B30" s="10" t="s">
        <v>8</v>
      </c>
      <c r="C30" s="11">
        <v>3</v>
      </c>
    </row>
    <row r="31" spans="1:3" ht="15.75" customHeight="1" x14ac:dyDescent="0.15">
      <c r="A31" s="12"/>
      <c r="B31" s="10" t="s">
        <v>8</v>
      </c>
      <c r="C31" s="11">
        <v>3</v>
      </c>
    </row>
    <row r="32" spans="1:3" ht="15.75" customHeight="1" x14ac:dyDescent="0.15">
      <c r="A32" s="15"/>
      <c r="B32" s="10" t="s">
        <v>8</v>
      </c>
      <c r="C32" s="11">
        <v>3</v>
      </c>
    </row>
    <row r="33" spans="1:3" ht="15.75" customHeight="1" x14ac:dyDescent="0.15">
      <c r="A33" s="12"/>
      <c r="B33" s="10" t="s">
        <v>8</v>
      </c>
      <c r="C33" s="11">
        <v>3</v>
      </c>
    </row>
    <row r="34" spans="1:3" ht="15.75" customHeight="1" x14ac:dyDescent="0.15">
      <c r="A34" s="12"/>
      <c r="B34" s="10" t="s">
        <v>8</v>
      </c>
      <c r="C34" s="11">
        <v>2</v>
      </c>
    </row>
    <row r="35" spans="1:3" ht="15.75" customHeight="1" x14ac:dyDescent="0.15">
      <c r="A35" s="12"/>
      <c r="B35" s="10" t="s">
        <v>8</v>
      </c>
      <c r="C35" s="11">
        <v>2.5</v>
      </c>
    </row>
    <row r="36" spans="1:3" ht="15.75" customHeight="1" x14ac:dyDescent="0.15">
      <c r="A36" s="12"/>
      <c r="B36" s="10" t="s">
        <v>8</v>
      </c>
      <c r="C36" s="11">
        <v>3</v>
      </c>
    </row>
    <row r="37" spans="1:3" ht="15.75" customHeight="1" x14ac:dyDescent="0.15">
      <c r="A37" s="12"/>
      <c r="B37" s="10" t="s">
        <v>8</v>
      </c>
    </row>
    <row r="38" spans="1:3" ht="15.75" customHeight="1" x14ac:dyDescent="0.15">
      <c r="A38" s="15"/>
      <c r="B38" s="10" t="s">
        <v>8</v>
      </c>
    </row>
    <row r="39" spans="1:3" ht="15.75" customHeight="1" x14ac:dyDescent="0.15">
      <c r="A39" s="15"/>
      <c r="B39" s="10" t="s">
        <v>8</v>
      </c>
    </row>
    <row r="40" spans="1:3" ht="15.75" customHeight="1" x14ac:dyDescent="0.15">
      <c r="A40" s="12"/>
      <c r="B40" s="10" t="s">
        <v>8</v>
      </c>
    </row>
    <row r="41" spans="1:3" ht="15.75" customHeight="1" x14ac:dyDescent="0.15">
      <c r="A41" s="12"/>
      <c r="B41" s="10" t="s">
        <v>8</v>
      </c>
    </row>
    <row r="42" spans="1:3" ht="15.75" customHeight="1" x14ac:dyDescent="0.15">
      <c r="A42" s="12"/>
      <c r="B42" s="10" t="s">
        <v>8</v>
      </c>
    </row>
    <row r="43" spans="1:3" ht="15.75" customHeight="1" x14ac:dyDescent="0.15">
      <c r="A43" s="12"/>
      <c r="B43" s="10" t="s">
        <v>8</v>
      </c>
    </row>
    <row r="44" spans="1:3" ht="15.75" customHeight="1" x14ac:dyDescent="0.15">
      <c r="A44" s="9"/>
      <c r="B44" s="10" t="s">
        <v>8</v>
      </c>
    </row>
    <row r="45" spans="1:3" ht="15.75" customHeight="1" x14ac:dyDescent="0.15">
      <c r="A45" s="12"/>
      <c r="B45" s="10" t="s">
        <v>8</v>
      </c>
    </row>
    <row r="46" spans="1:3" ht="15.75" customHeight="1" x14ac:dyDescent="0.15">
      <c r="A46" s="9"/>
      <c r="B46" s="10" t="s">
        <v>8</v>
      </c>
    </row>
    <row r="47" spans="1:3" ht="15.75" customHeight="1" x14ac:dyDescent="0.15">
      <c r="A47" s="12"/>
      <c r="B47" s="10" t="s">
        <v>8</v>
      </c>
    </row>
    <row r="48" spans="1:3" ht="15.75" customHeight="1" x14ac:dyDescent="0.15">
      <c r="A48" s="9"/>
      <c r="B48" s="10" t="s">
        <v>8</v>
      </c>
    </row>
    <row r="49" spans="1:3" ht="15.75" customHeight="1" x14ac:dyDescent="0.15">
      <c r="A49" s="12"/>
      <c r="B49" s="10" t="s">
        <v>8</v>
      </c>
    </row>
    <row r="50" spans="1:3" ht="15.75" customHeight="1" x14ac:dyDescent="0.15">
      <c r="A50" s="12"/>
      <c r="B50" s="10" t="s">
        <v>10</v>
      </c>
      <c r="C50" s="11">
        <v>3</v>
      </c>
    </row>
    <row r="51" spans="1:3" ht="15.75" customHeight="1" x14ac:dyDescent="0.15">
      <c r="A51" s="12"/>
      <c r="B51" s="10" t="s">
        <v>10</v>
      </c>
      <c r="C51" s="11">
        <v>2</v>
      </c>
    </row>
    <row r="52" spans="1:3" ht="15.75" customHeight="1" x14ac:dyDescent="0.15">
      <c r="A52" s="12"/>
      <c r="B52" s="10" t="s">
        <v>10</v>
      </c>
      <c r="C52" s="11">
        <v>2.5</v>
      </c>
    </row>
    <row r="53" spans="1:3" ht="15.75" customHeight="1" x14ac:dyDescent="0.15">
      <c r="A53" s="12"/>
      <c r="B53" s="10" t="s">
        <v>10</v>
      </c>
      <c r="C53" s="11">
        <v>3</v>
      </c>
    </row>
    <row r="54" spans="1:3" ht="15.75" customHeight="1" x14ac:dyDescent="0.15">
      <c r="A54" s="12"/>
      <c r="B54" s="10" t="s">
        <v>10</v>
      </c>
      <c r="C54" s="11">
        <v>2</v>
      </c>
    </row>
    <row r="55" spans="1:3" ht="13" x14ac:dyDescent="0.15">
      <c r="A55" s="12"/>
      <c r="B55" s="10" t="s">
        <v>10</v>
      </c>
      <c r="C55" s="11">
        <v>2.5</v>
      </c>
    </row>
    <row r="56" spans="1:3" ht="13" x14ac:dyDescent="0.15">
      <c r="A56" s="12"/>
      <c r="B56" s="10" t="s">
        <v>10</v>
      </c>
      <c r="C56" s="11">
        <v>2</v>
      </c>
    </row>
    <row r="57" spans="1:3" ht="13" x14ac:dyDescent="0.15">
      <c r="A57" s="12"/>
      <c r="B57" s="10" t="s">
        <v>10</v>
      </c>
      <c r="C57" s="11">
        <v>2</v>
      </c>
    </row>
    <row r="58" spans="1:3" ht="13" x14ac:dyDescent="0.15">
      <c r="A58" s="12"/>
      <c r="B58" s="10" t="s">
        <v>10</v>
      </c>
      <c r="C58" s="11">
        <v>2</v>
      </c>
    </row>
    <row r="59" spans="1:3" ht="13" x14ac:dyDescent="0.15">
      <c r="A59" s="12"/>
      <c r="B59" s="10" t="s">
        <v>10</v>
      </c>
      <c r="C59" s="11">
        <v>2</v>
      </c>
    </row>
    <row r="60" spans="1:3" ht="13" x14ac:dyDescent="0.15">
      <c r="A60" s="15"/>
      <c r="B60" s="10" t="s">
        <v>10</v>
      </c>
      <c r="C60" s="11">
        <v>3</v>
      </c>
    </row>
    <row r="61" spans="1:3" ht="13" x14ac:dyDescent="0.15">
      <c r="A61" s="12"/>
      <c r="B61" s="10" t="s">
        <v>10</v>
      </c>
      <c r="C61" s="11">
        <v>3</v>
      </c>
    </row>
    <row r="62" spans="1:3" ht="13" x14ac:dyDescent="0.15">
      <c r="A62" s="12"/>
      <c r="B62" s="10" t="s">
        <v>10</v>
      </c>
      <c r="C62" s="11">
        <v>3</v>
      </c>
    </row>
    <row r="63" spans="1:3" ht="13" x14ac:dyDescent="0.15">
      <c r="A63" s="13"/>
      <c r="B63" s="14" t="s">
        <v>10</v>
      </c>
      <c r="C63" s="11">
        <v>3</v>
      </c>
    </row>
    <row r="64" spans="1:3" ht="13" x14ac:dyDescent="0.15">
      <c r="A64" s="12"/>
      <c r="B64" s="10" t="s">
        <v>10</v>
      </c>
      <c r="C64" s="11">
        <v>3</v>
      </c>
    </row>
    <row r="65" spans="1:3" ht="13" x14ac:dyDescent="0.15">
      <c r="A65" s="12"/>
      <c r="B65" s="10" t="s">
        <v>10</v>
      </c>
      <c r="C65" s="11">
        <v>2</v>
      </c>
    </row>
    <row r="66" spans="1:3" ht="13" x14ac:dyDescent="0.15">
      <c r="A66" s="12"/>
      <c r="B66" s="10" t="s">
        <v>10</v>
      </c>
      <c r="C66" s="11">
        <v>2</v>
      </c>
    </row>
    <row r="67" spans="1:3" ht="13" x14ac:dyDescent="0.15">
      <c r="A67" s="12"/>
      <c r="B67" s="10" t="s">
        <v>10</v>
      </c>
      <c r="C67" s="11">
        <v>2</v>
      </c>
    </row>
    <row r="68" spans="1:3" ht="13" x14ac:dyDescent="0.15">
      <c r="A68" s="12"/>
      <c r="B68" s="10" t="s">
        <v>10</v>
      </c>
      <c r="C68" s="11">
        <v>3</v>
      </c>
    </row>
    <row r="69" spans="1:3" ht="13" x14ac:dyDescent="0.15">
      <c r="A69" s="12"/>
      <c r="B69" s="10" t="s">
        <v>10</v>
      </c>
      <c r="C69" s="11">
        <v>2</v>
      </c>
    </row>
    <row r="70" spans="1:3" ht="13" x14ac:dyDescent="0.15">
      <c r="A70" s="12"/>
      <c r="B70" s="10" t="s">
        <v>10</v>
      </c>
    </row>
    <row r="71" spans="1:3" ht="13" x14ac:dyDescent="0.15">
      <c r="A71" s="12"/>
      <c r="B71" s="10" t="s">
        <v>10</v>
      </c>
      <c r="C71" s="11">
        <v>3</v>
      </c>
    </row>
    <row r="72" spans="1:3" ht="13" x14ac:dyDescent="0.15">
      <c r="A72" s="12"/>
      <c r="B72" s="10" t="s">
        <v>10</v>
      </c>
      <c r="C72" s="11">
        <v>2</v>
      </c>
    </row>
    <row r="73" spans="1:3" ht="13" x14ac:dyDescent="0.15">
      <c r="A73" s="12"/>
      <c r="B73" s="10" t="s">
        <v>11</v>
      </c>
    </row>
    <row r="74" spans="1:3" ht="13" x14ac:dyDescent="0.15">
      <c r="A74" s="12"/>
      <c r="B74" s="10" t="s">
        <v>11</v>
      </c>
    </row>
    <row r="75" spans="1:3" ht="13" x14ac:dyDescent="0.15">
      <c r="A75" s="12"/>
      <c r="B75" s="10" t="s">
        <v>11</v>
      </c>
    </row>
    <row r="76" spans="1:3" ht="13" x14ac:dyDescent="0.15">
      <c r="A76" s="12"/>
      <c r="B76" s="10" t="s">
        <v>11</v>
      </c>
    </row>
    <row r="77" spans="1:3" ht="13" x14ac:dyDescent="0.15">
      <c r="A77" s="12"/>
      <c r="B77" s="10" t="s">
        <v>11</v>
      </c>
    </row>
    <row r="78" spans="1:3" ht="13" x14ac:dyDescent="0.15">
      <c r="A78" s="12"/>
      <c r="B78" s="10" t="s">
        <v>11</v>
      </c>
    </row>
    <row r="79" spans="1:3" ht="13" x14ac:dyDescent="0.15">
      <c r="A79" s="12"/>
      <c r="B79" s="10" t="s">
        <v>11</v>
      </c>
    </row>
    <row r="80" spans="1:3" ht="13" x14ac:dyDescent="0.15">
      <c r="A80" s="12"/>
      <c r="B80" s="10" t="s">
        <v>11</v>
      </c>
    </row>
    <row r="81" spans="1:2" ht="13" x14ac:dyDescent="0.15">
      <c r="A81" s="12"/>
      <c r="B81" s="10" t="s">
        <v>11</v>
      </c>
    </row>
    <row r="82" spans="1:2" ht="13" x14ac:dyDescent="0.15">
      <c r="A82" s="12"/>
      <c r="B82" s="10" t="s">
        <v>11</v>
      </c>
    </row>
    <row r="83" spans="1:2" ht="13" x14ac:dyDescent="0.15">
      <c r="A83" s="12"/>
      <c r="B83" s="10" t="s">
        <v>11</v>
      </c>
    </row>
    <row r="84" spans="1:2" ht="13" x14ac:dyDescent="0.15">
      <c r="A84" s="12"/>
      <c r="B84" s="10" t="s">
        <v>11</v>
      </c>
    </row>
    <row r="85" spans="1:2" ht="13" x14ac:dyDescent="0.15">
      <c r="A85" s="12"/>
      <c r="B85" s="10" t="s">
        <v>11</v>
      </c>
    </row>
    <row r="86" spans="1:2" ht="13" x14ac:dyDescent="0.15">
      <c r="A86" s="12"/>
      <c r="B86" s="10" t="s">
        <v>11</v>
      </c>
    </row>
    <row r="87" spans="1:2" ht="13" x14ac:dyDescent="0.15">
      <c r="A87" s="12"/>
      <c r="B87" s="10" t="s">
        <v>11</v>
      </c>
    </row>
    <row r="88" spans="1:2" ht="13" x14ac:dyDescent="0.15">
      <c r="A88" s="12"/>
      <c r="B88" s="10" t="s">
        <v>11</v>
      </c>
    </row>
    <row r="89" spans="1:2" ht="13" x14ac:dyDescent="0.15">
      <c r="A89" s="12"/>
      <c r="B89" s="10" t="s">
        <v>11</v>
      </c>
    </row>
    <row r="90" spans="1:2" ht="13" x14ac:dyDescent="0.15">
      <c r="A90" s="12"/>
      <c r="B90" s="10" t="s">
        <v>11</v>
      </c>
    </row>
    <row r="91" spans="1:2" ht="13" x14ac:dyDescent="0.15">
      <c r="A91" s="12"/>
      <c r="B91" s="10" t="s">
        <v>11</v>
      </c>
    </row>
    <row r="92" spans="1:2" ht="13" x14ac:dyDescent="0.15">
      <c r="A92" s="12"/>
      <c r="B92" s="10" t="s">
        <v>11</v>
      </c>
    </row>
    <row r="93" spans="1:2" ht="13" x14ac:dyDescent="0.15">
      <c r="A93" s="12"/>
      <c r="B93" s="10" t="s">
        <v>11</v>
      </c>
    </row>
    <row r="94" spans="1:2" ht="13" x14ac:dyDescent="0.15">
      <c r="A94" s="15"/>
      <c r="B94" s="10" t="s">
        <v>12</v>
      </c>
    </row>
    <row r="95" spans="1:2" ht="13" x14ac:dyDescent="0.15">
      <c r="A95" s="9"/>
      <c r="B95" s="10" t="s">
        <v>12</v>
      </c>
    </row>
    <row r="96" spans="1:2" ht="13" x14ac:dyDescent="0.15">
      <c r="A96" s="15"/>
      <c r="B96" s="10" t="s">
        <v>12</v>
      </c>
    </row>
    <row r="97" spans="1:2" ht="13" x14ac:dyDescent="0.15">
      <c r="A97" s="12"/>
      <c r="B97" s="10" t="s">
        <v>12</v>
      </c>
    </row>
    <row r="98" spans="1:2" ht="13" x14ac:dyDescent="0.15">
      <c r="A98" s="15"/>
      <c r="B98" s="10" t="s">
        <v>12</v>
      </c>
    </row>
    <row r="99" spans="1:2" ht="13" x14ac:dyDescent="0.15">
      <c r="A99" s="9"/>
      <c r="B99" s="10" t="s">
        <v>12</v>
      </c>
    </row>
    <row r="100" spans="1:2" ht="13" x14ac:dyDescent="0.15">
      <c r="A100" s="12"/>
      <c r="B100" s="10" t="s">
        <v>12</v>
      </c>
    </row>
    <row r="101" spans="1:2" ht="13" x14ac:dyDescent="0.15">
      <c r="A101" s="12"/>
      <c r="B101" s="10" t="s">
        <v>12</v>
      </c>
    </row>
    <row r="102" spans="1:2" ht="13" x14ac:dyDescent="0.15">
      <c r="A102" s="12"/>
      <c r="B102" s="10" t="s">
        <v>12</v>
      </c>
    </row>
    <row r="103" spans="1:2" ht="13" x14ac:dyDescent="0.15">
      <c r="A103" s="12"/>
      <c r="B103" s="10" t="s">
        <v>12</v>
      </c>
    </row>
    <row r="104" spans="1:2" ht="13" x14ac:dyDescent="0.15">
      <c r="A104" s="12"/>
      <c r="B104" s="10" t="s">
        <v>12</v>
      </c>
    </row>
    <row r="105" spans="1:2" ht="13" x14ac:dyDescent="0.15">
      <c r="A105" s="12"/>
      <c r="B105" s="10" t="s">
        <v>12</v>
      </c>
    </row>
    <row r="106" spans="1:2" ht="13" x14ac:dyDescent="0.15">
      <c r="A106" s="12"/>
      <c r="B106" s="10" t="s">
        <v>12</v>
      </c>
    </row>
    <row r="107" spans="1:2" ht="13" x14ac:dyDescent="0.15">
      <c r="A107" s="12"/>
      <c r="B107" s="10" t="s">
        <v>12</v>
      </c>
    </row>
    <row r="108" spans="1:2" ht="13" x14ac:dyDescent="0.15">
      <c r="A108" s="15"/>
      <c r="B108" s="10" t="s">
        <v>12</v>
      </c>
    </row>
    <row r="109" spans="1:2" ht="13" x14ac:dyDescent="0.15">
      <c r="A109" s="9"/>
      <c r="B109" s="10" t="s">
        <v>12</v>
      </c>
    </row>
    <row r="110" spans="1:2" ht="13" x14ac:dyDescent="0.15">
      <c r="A110" s="12"/>
      <c r="B110" s="10" t="s">
        <v>12</v>
      </c>
    </row>
    <row r="111" spans="1:2" ht="13" x14ac:dyDescent="0.15">
      <c r="A111" s="9"/>
      <c r="B111" s="10" t="s">
        <v>12</v>
      </c>
    </row>
    <row r="112" spans="1:2" ht="13" x14ac:dyDescent="0.15">
      <c r="A112" s="12"/>
      <c r="B112" s="10" t="s">
        <v>12</v>
      </c>
    </row>
    <row r="113" spans="1:2" ht="13" x14ac:dyDescent="0.15">
      <c r="A113" s="15"/>
      <c r="B113" s="10" t="s">
        <v>12</v>
      </c>
    </row>
    <row r="114" spans="1:2" ht="13" x14ac:dyDescent="0.15">
      <c r="A114" s="12"/>
      <c r="B114" s="10" t="s">
        <v>12</v>
      </c>
    </row>
    <row r="115" spans="1:2" ht="13" x14ac:dyDescent="0.15">
      <c r="A115" s="12"/>
      <c r="B115" s="10" t="s">
        <v>12</v>
      </c>
    </row>
    <row r="116" spans="1:2" ht="13" x14ac:dyDescent="0.15">
      <c r="A116" s="12"/>
      <c r="B116" s="10" t="s">
        <v>12</v>
      </c>
    </row>
    <row r="117" spans="1:2" ht="13" x14ac:dyDescent="0.15">
      <c r="A117" s="12"/>
      <c r="B117" s="10" t="s">
        <v>12</v>
      </c>
    </row>
    <row r="118" spans="1:2" ht="13" x14ac:dyDescent="0.15">
      <c r="A118" s="12"/>
      <c r="B118" s="10" t="s">
        <v>12</v>
      </c>
    </row>
    <row r="119" spans="1:2" ht="13" x14ac:dyDescent="0.15">
      <c r="A119" s="15"/>
      <c r="B119" s="10" t="s">
        <v>13</v>
      </c>
    </row>
    <row r="120" spans="1:2" ht="13" x14ac:dyDescent="0.15">
      <c r="A120" s="12"/>
      <c r="B120" s="10" t="s">
        <v>13</v>
      </c>
    </row>
    <row r="121" spans="1:2" ht="13" x14ac:dyDescent="0.15">
      <c r="A121" s="12"/>
      <c r="B121" s="10" t="s">
        <v>13</v>
      </c>
    </row>
    <row r="122" spans="1:2" ht="13" x14ac:dyDescent="0.15">
      <c r="A122" s="9"/>
      <c r="B122" s="10" t="s">
        <v>13</v>
      </c>
    </row>
    <row r="123" spans="1:2" ht="13" x14ac:dyDescent="0.15">
      <c r="A123" s="12"/>
      <c r="B123" s="10" t="s">
        <v>13</v>
      </c>
    </row>
    <row r="124" spans="1:2" ht="13" x14ac:dyDescent="0.15">
      <c r="A124" s="9"/>
      <c r="B124" s="10" t="s">
        <v>13</v>
      </c>
    </row>
    <row r="125" spans="1:2" ht="13" x14ac:dyDescent="0.15">
      <c r="A125" s="9"/>
      <c r="B125" s="10" t="s">
        <v>13</v>
      </c>
    </row>
    <row r="126" spans="1:2" ht="13" x14ac:dyDescent="0.15">
      <c r="A126" s="12"/>
      <c r="B126" s="10" t="s">
        <v>13</v>
      </c>
    </row>
    <row r="127" spans="1:2" ht="13" x14ac:dyDescent="0.15">
      <c r="A127" s="12"/>
      <c r="B127" s="10" t="s">
        <v>13</v>
      </c>
    </row>
    <row r="128" spans="1:2" ht="13" x14ac:dyDescent="0.15">
      <c r="A128" s="12"/>
      <c r="B128" s="10" t="s">
        <v>13</v>
      </c>
    </row>
    <row r="129" spans="1:2" ht="13" x14ac:dyDescent="0.15">
      <c r="A129" s="9"/>
      <c r="B129" s="10" t="s">
        <v>13</v>
      </c>
    </row>
    <row r="130" spans="1:2" ht="13" x14ac:dyDescent="0.15">
      <c r="A130" s="12"/>
      <c r="B130" s="10" t="s">
        <v>13</v>
      </c>
    </row>
    <row r="131" spans="1:2" ht="13" x14ac:dyDescent="0.15">
      <c r="A131" s="12"/>
      <c r="B131" s="10" t="s">
        <v>13</v>
      </c>
    </row>
    <row r="132" spans="1:2" ht="13" x14ac:dyDescent="0.15">
      <c r="A132" s="12"/>
      <c r="B132" s="10" t="s">
        <v>13</v>
      </c>
    </row>
    <row r="133" spans="1:2" ht="13" x14ac:dyDescent="0.15">
      <c r="A133" s="9"/>
      <c r="B133" s="10" t="s">
        <v>13</v>
      </c>
    </row>
    <row r="134" spans="1:2" ht="13" x14ac:dyDescent="0.15">
      <c r="A134" s="9"/>
      <c r="B134" s="10" t="s">
        <v>13</v>
      </c>
    </row>
    <row r="135" spans="1:2" ht="13" x14ac:dyDescent="0.15">
      <c r="A135" s="12"/>
      <c r="B135" s="10" t="s">
        <v>13</v>
      </c>
    </row>
    <row r="136" spans="1:2" ht="13" x14ac:dyDescent="0.15">
      <c r="A136" s="15"/>
      <c r="B136" s="10" t="s">
        <v>13</v>
      </c>
    </row>
    <row r="137" spans="1:2" ht="13" x14ac:dyDescent="0.15">
      <c r="A137" s="12"/>
      <c r="B137" s="10" t="s">
        <v>13</v>
      </c>
    </row>
    <row r="138" spans="1:2" ht="13" x14ac:dyDescent="0.15">
      <c r="A138" s="12"/>
      <c r="B138" s="10" t="s">
        <v>13</v>
      </c>
    </row>
    <row r="139" spans="1:2" ht="13" x14ac:dyDescent="0.15">
      <c r="A139" s="12"/>
      <c r="B139" s="10" t="s">
        <v>13</v>
      </c>
    </row>
    <row r="140" spans="1:2" ht="13" x14ac:dyDescent="0.15">
      <c r="A140" s="12"/>
      <c r="B140" s="10" t="s">
        <v>13</v>
      </c>
    </row>
    <row r="141" spans="1:2" ht="13" x14ac:dyDescent="0.15">
      <c r="A141" s="12"/>
      <c r="B141" s="10" t="s">
        <v>13</v>
      </c>
    </row>
    <row r="142" spans="1:2" ht="13" x14ac:dyDescent="0.15">
      <c r="A142" s="12"/>
      <c r="B142" s="10" t="s">
        <v>14</v>
      </c>
    </row>
    <row r="143" spans="1:2" ht="13" x14ac:dyDescent="0.15">
      <c r="A143" s="12"/>
      <c r="B143" s="10" t="s">
        <v>14</v>
      </c>
    </row>
    <row r="144" spans="1:2" ht="13" x14ac:dyDescent="0.15">
      <c r="A144" s="12"/>
      <c r="B144" s="10" t="s">
        <v>14</v>
      </c>
    </row>
    <row r="145" spans="1:2" ht="13" x14ac:dyDescent="0.15">
      <c r="A145" s="12"/>
      <c r="B145" s="10" t="s">
        <v>14</v>
      </c>
    </row>
    <row r="146" spans="1:2" ht="13" x14ac:dyDescent="0.15">
      <c r="A146" s="12"/>
      <c r="B146" s="10" t="s">
        <v>14</v>
      </c>
    </row>
    <row r="147" spans="1:2" ht="13" x14ac:dyDescent="0.15">
      <c r="A147" s="12"/>
      <c r="B147" s="10" t="s">
        <v>14</v>
      </c>
    </row>
    <row r="148" spans="1:2" ht="13" x14ac:dyDescent="0.15">
      <c r="A148" s="12"/>
      <c r="B148" s="10" t="s">
        <v>14</v>
      </c>
    </row>
    <row r="149" spans="1:2" ht="13" x14ac:dyDescent="0.15">
      <c r="A149" s="12"/>
      <c r="B149" s="10" t="s">
        <v>14</v>
      </c>
    </row>
    <row r="150" spans="1:2" ht="13" x14ac:dyDescent="0.15">
      <c r="A150" s="12"/>
      <c r="B150" s="10" t="s">
        <v>14</v>
      </c>
    </row>
    <row r="151" spans="1:2" ht="13" x14ac:dyDescent="0.15">
      <c r="A151" s="12"/>
      <c r="B151" s="10" t="s">
        <v>14</v>
      </c>
    </row>
    <row r="152" spans="1:2" ht="13" x14ac:dyDescent="0.15">
      <c r="A152" s="12"/>
      <c r="B152" s="10" t="s">
        <v>14</v>
      </c>
    </row>
    <row r="153" spans="1:2" ht="13" x14ac:dyDescent="0.15">
      <c r="A153" s="12"/>
      <c r="B153" s="10" t="s">
        <v>14</v>
      </c>
    </row>
    <row r="154" spans="1:2" ht="13" x14ac:dyDescent="0.15">
      <c r="A154" s="12"/>
      <c r="B154" s="10" t="s">
        <v>14</v>
      </c>
    </row>
    <row r="155" spans="1:2" ht="13" x14ac:dyDescent="0.15">
      <c r="A155" s="12"/>
      <c r="B155" s="10" t="s">
        <v>14</v>
      </c>
    </row>
    <row r="156" spans="1:2" ht="13" x14ac:dyDescent="0.15">
      <c r="A156" s="12"/>
      <c r="B156" s="10" t="s">
        <v>14</v>
      </c>
    </row>
    <row r="157" spans="1:2" ht="13" x14ac:dyDescent="0.15">
      <c r="A157" s="12"/>
      <c r="B157" s="10" t="s">
        <v>14</v>
      </c>
    </row>
    <row r="158" spans="1:2" ht="13" x14ac:dyDescent="0.15">
      <c r="A158" s="12"/>
      <c r="B158" s="10" t="s">
        <v>14</v>
      </c>
    </row>
    <row r="159" spans="1:2" ht="13" x14ac:dyDescent="0.15">
      <c r="A159" s="12"/>
      <c r="B159" s="10" t="s">
        <v>14</v>
      </c>
    </row>
    <row r="160" spans="1:2" ht="13" x14ac:dyDescent="0.15">
      <c r="A160" s="12"/>
      <c r="B160" s="10" t="s">
        <v>14</v>
      </c>
    </row>
    <row r="161" spans="1:2" ht="13" x14ac:dyDescent="0.15">
      <c r="A161" s="12"/>
      <c r="B161" s="10" t="s">
        <v>14</v>
      </c>
    </row>
    <row r="162" spans="1:2" ht="13" x14ac:dyDescent="0.15">
      <c r="A162" s="12"/>
      <c r="B162" s="10" t="s">
        <v>14</v>
      </c>
    </row>
    <row r="163" spans="1:2" ht="13" x14ac:dyDescent="0.15">
      <c r="A163" s="12"/>
      <c r="B163" s="10" t="s">
        <v>14</v>
      </c>
    </row>
    <row r="164" spans="1:2" ht="13" x14ac:dyDescent="0.15">
      <c r="A164" s="12"/>
      <c r="B164" s="10" t="s">
        <v>14</v>
      </c>
    </row>
    <row r="165" spans="1:2" ht="13" x14ac:dyDescent="0.15">
      <c r="A165" s="12"/>
      <c r="B165" s="10" t="s">
        <v>15</v>
      </c>
    </row>
    <row r="166" spans="1:2" ht="13" x14ac:dyDescent="0.15">
      <c r="A166" s="15"/>
      <c r="B166" s="10" t="s">
        <v>15</v>
      </c>
    </row>
    <row r="167" spans="1:2" ht="13" x14ac:dyDescent="0.15">
      <c r="A167" s="12"/>
      <c r="B167" s="10" t="s">
        <v>15</v>
      </c>
    </row>
    <row r="168" spans="1:2" ht="13" x14ac:dyDescent="0.15">
      <c r="A168" s="12"/>
      <c r="B168" s="10" t="s">
        <v>15</v>
      </c>
    </row>
    <row r="169" spans="1:2" ht="13" x14ac:dyDescent="0.15">
      <c r="A169" s="12"/>
      <c r="B169" s="10" t="s">
        <v>15</v>
      </c>
    </row>
    <row r="170" spans="1:2" ht="13" x14ac:dyDescent="0.15">
      <c r="A170" s="12"/>
      <c r="B170" s="10" t="s">
        <v>15</v>
      </c>
    </row>
    <row r="171" spans="1:2" ht="13" x14ac:dyDescent="0.15">
      <c r="A171" s="12"/>
      <c r="B171" s="10" t="s">
        <v>15</v>
      </c>
    </row>
    <row r="172" spans="1:2" ht="13" x14ac:dyDescent="0.15">
      <c r="A172" s="12"/>
      <c r="B172" s="10" t="s">
        <v>15</v>
      </c>
    </row>
    <row r="173" spans="1:2" ht="13" x14ac:dyDescent="0.15">
      <c r="A173" s="12"/>
      <c r="B173" s="10" t="s">
        <v>15</v>
      </c>
    </row>
    <row r="174" spans="1:2" ht="13" x14ac:dyDescent="0.15">
      <c r="A174" s="12"/>
      <c r="B174" s="10" t="s">
        <v>15</v>
      </c>
    </row>
    <row r="175" spans="1:2" ht="13" x14ac:dyDescent="0.15">
      <c r="A175" s="12"/>
      <c r="B175" s="10" t="s">
        <v>15</v>
      </c>
    </row>
    <row r="176" spans="1:2" ht="13" x14ac:dyDescent="0.15">
      <c r="A176" s="12"/>
      <c r="B176" s="10" t="s">
        <v>15</v>
      </c>
    </row>
    <row r="177" spans="1:2" ht="13" x14ac:dyDescent="0.15">
      <c r="A177" s="12"/>
      <c r="B177" s="10" t="s">
        <v>15</v>
      </c>
    </row>
    <row r="178" spans="1:2" ht="13" x14ac:dyDescent="0.15">
      <c r="A178" s="12"/>
      <c r="B178" s="10" t="s">
        <v>15</v>
      </c>
    </row>
    <row r="179" spans="1:2" ht="13" x14ac:dyDescent="0.15">
      <c r="A179" s="12"/>
      <c r="B179" s="10" t="s">
        <v>15</v>
      </c>
    </row>
    <row r="180" spans="1:2" ht="13" x14ac:dyDescent="0.15">
      <c r="A180" s="12"/>
      <c r="B180" s="10" t="s">
        <v>15</v>
      </c>
    </row>
    <row r="181" spans="1:2" ht="13" x14ac:dyDescent="0.15">
      <c r="A181" s="12"/>
      <c r="B181" s="10" t="s">
        <v>15</v>
      </c>
    </row>
    <row r="182" spans="1:2" ht="13" x14ac:dyDescent="0.15">
      <c r="A182" s="12"/>
      <c r="B182" s="10" t="s">
        <v>15</v>
      </c>
    </row>
    <row r="183" spans="1:2" ht="13" x14ac:dyDescent="0.15">
      <c r="A183" s="12"/>
      <c r="B183" s="10" t="s">
        <v>15</v>
      </c>
    </row>
    <row r="184" spans="1:2" ht="13" x14ac:dyDescent="0.15">
      <c r="A184" s="12"/>
      <c r="B184" s="10" t="s">
        <v>15</v>
      </c>
    </row>
    <row r="185" spans="1:2" ht="13" x14ac:dyDescent="0.15">
      <c r="A185" s="12"/>
      <c r="B185" s="10" t="s">
        <v>15</v>
      </c>
    </row>
    <row r="186" spans="1:2" ht="13" x14ac:dyDescent="0.15">
      <c r="A186" s="12"/>
      <c r="B186" s="10" t="s">
        <v>15</v>
      </c>
    </row>
    <row r="187" spans="1:2" ht="13" x14ac:dyDescent="0.15">
      <c r="A187" s="12"/>
      <c r="B187" s="10" t="s">
        <v>15</v>
      </c>
    </row>
    <row r="188" spans="1:2" ht="13" x14ac:dyDescent="0.15">
      <c r="A188" s="12"/>
      <c r="B188" s="10" t="s">
        <v>16</v>
      </c>
    </row>
    <row r="189" spans="1:2" ht="13" x14ac:dyDescent="0.15">
      <c r="A189" s="12"/>
      <c r="B189" s="10" t="s">
        <v>16</v>
      </c>
    </row>
    <row r="190" spans="1:2" ht="13" x14ac:dyDescent="0.15">
      <c r="A190" s="12"/>
      <c r="B190" s="10" t="s">
        <v>16</v>
      </c>
    </row>
    <row r="191" spans="1:2" ht="13" x14ac:dyDescent="0.15">
      <c r="A191" s="12"/>
      <c r="B191" s="10" t="s">
        <v>16</v>
      </c>
    </row>
    <row r="192" spans="1:2" ht="13" x14ac:dyDescent="0.15">
      <c r="A192" s="12"/>
      <c r="B192" s="10" t="s">
        <v>16</v>
      </c>
    </row>
    <row r="193" spans="1:2" ht="13" x14ac:dyDescent="0.15">
      <c r="A193" s="12"/>
      <c r="B193" s="10" t="s">
        <v>16</v>
      </c>
    </row>
    <row r="194" spans="1:2" ht="13" x14ac:dyDescent="0.15">
      <c r="A194" s="12"/>
      <c r="B194" s="10" t="s">
        <v>16</v>
      </c>
    </row>
    <row r="195" spans="1:2" ht="13" x14ac:dyDescent="0.15">
      <c r="A195" s="12"/>
      <c r="B195" s="10" t="s">
        <v>16</v>
      </c>
    </row>
    <row r="196" spans="1:2" ht="13" x14ac:dyDescent="0.15">
      <c r="A196" s="12"/>
      <c r="B196" s="10" t="s">
        <v>16</v>
      </c>
    </row>
    <row r="197" spans="1:2" ht="13" x14ac:dyDescent="0.15">
      <c r="A197" s="12"/>
      <c r="B197" s="10" t="s">
        <v>16</v>
      </c>
    </row>
    <row r="198" spans="1:2" ht="13" x14ac:dyDescent="0.15">
      <c r="A198" s="12"/>
      <c r="B198" s="10" t="s">
        <v>16</v>
      </c>
    </row>
    <row r="199" spans="1:2" ht="13" x14ac:dyDescent="0.15">
      <c r="A199" s="12"/>
      <c r="B199" s="10" t="s">
        <v>16</v>
      </c>
    </row>
    <row r="200" spans="1:2" ht="13" x14ac:dyDescent="0.15">
      <c r="A200" s="12"/>
      <c r="B200" s="10" t="s">
        <v>16</v>
      </c>
    </row>
    <row r="201" spans="1:2" ht="13" x14ac:dyDescent="0.15">
      <c r="A201" s="12"/>
      <c r="B201" s="10" t="s">
        <v>16</v>
      </c>
    </row>
    <row r="202" spans="1:2" ht="13" x14ac:dyDescent="0.15">
      <c r="A202" s="12"/>
      <c r="B202" s="10" t="s">
        <v>16</v>
      </c>
    </row>
    <row r="203" spans="1:2" ht="13" x14ac:dyDescent="0.15">
      <c r="A203" s="12"/>
      <c r="B203" s="10" t="s">
        <v>16</v>
      </c>
    </row>
    <row r="204" spans="1:2" ht="13" x14ac:dyDescent="0.15">
      <c r="A204" s="12"/>
      <c r="B204" s="10" t="s">
        <v>16</v>
      </c>
    </row>
    <row r="205" spans="1:2" ht="13" x14ac:dyDescent="0.15">
      <c r="A205" s="12"/>
      <c r="B205" s="10" t="s">
        <v>16</v>
      </c>
    </row>
    <row r="206" spans="1:2" ht="13" x14ac:dyDescent="0.15">
      <c r="A206" s="12"/>
      <c r="B206" s="10" t="s">
        <v>16</v>
      </c>
    </row>
    <row r="207" spans="1:2" ht="13" x14ac:dyDescent="0.15">
      <c r="A207" s="12"/>
      <c r="B207" s="10" t="s">
        <v>16</v>
      </c>
    </row>
    <row r="208" spans="1:2" ht="13" x14ac:dyDescent="0.15">
      <c r="A208" s="12"/>
      <c r="B208" s="10" t="s">
        <v>16</v>
      </c>
    </row>
    <row r="209" spans="1:2" ht="13" x14ac:dyDescent="0.15">
      <c r="A209" s="12"/>
      <c r="B209" s="10" t="s">
        <v>16</v>
      </c>
    </row>
    <row r="210" spans="1:2" ht="13" x14ac:dyDescent="0.15">
      <c r="A210" s="12"/>
      <c r="B210" s="10" t="s">
        <v>16</v>
      </c>
    </row>
    <row r="211" spans="1:2" ht="13" x14ac:dyDescent="0.15">
      <c r="A211" s="12"/>
      <c r="B211" s="10" t="s">
        <v>16</v>
      </c>
    </row>
    <row r="212" spans="1:2" ht="13" x14ac:dyDescent="0.15">
      <c r="A212" s="12"/>
      <c r="B212" s="10" t="s">
        <v>18</v>
      </c>
    </row>
    <row r="213" spans="1:2" ht="13" x14ac:dyDescent="0.15">
      <c r="A213" s="15"/>
      <c r="B213" s="10" t="s">
        <v>18</v>
      </c>
    </row>
    <row r="214" spans="1:2" ht="13" x14ac:dyDescent="0.15">
      <c r="A214" s="12"/>
      <c r="B214" s="10" t="s">
        <v>18</v>
      </c>
    </row>
    <row r="215" spans="1:2" ht="13" x14ac:dyDescent="0.15">
      <c r="A215" s="12"/>
      <c r="B215" s="10" t="s">
        <v>18</v>
      </c>
    </row>
    <row r="216" spans="1:2" ht="13" x14ac:dyDescent="0.15">
      <c r="A216" s="12"/>
      <c r="B216" s="10" t="s">
        <v>18</v>
      </c>
    </row>
    <row r="217" spans="1:2" ht="13" x14ac:dyDescent="0.15">
      <c r="A217" s="12"/>
      <c r="B217" s="10" t="s">
        <v>18</v>
      </c>
    </row>
    <row r="218" spans="1:2" ht="13" x14ac:dyDescent="0.15">
      <c r="A218" s="12"/>
      <c r="B218" s="10" t="s">
        <v>18</v>
      </c>
    </row>
    <row r="219" spans="1:2" ht="13" x14ac:dyDescent="0.15">
      <c r="A219" s="12"/>
      <c r="B219" s="10" t="s">
        <v>18</v>
      </c>
    </row>
    <row r="220" spans="1:2" ht="13" x14ac:dyDescent="0.15">
      <c r="A220" s="12"/>
      <c r="B220" s="10" t="s">
        <v>18</v>
      </c>
    </row>
    <row r="221" spans="1:2" ht="13" x14ac:dyDescent="0.15">
      <c r="A221" s="12"/>
      <c r="B221" s="10" t="s">
        <v>18</v>
      </c>
    </row>
    <row r="222" spans="1:2" ht="13" x14ac:dyDescent="0.15">
      <c r="A222" s="12"/>
      <c r="B222" s="10" t="s">
        <v>18</v>
      </c>
    </row>
    <row r="223" spans="1:2" ht="13" x14ac:dyDescent="0.15">
      <c r="A223" s="12"/>
      <c r="B223" s="10" t="s">
        <v>18</v>
      </c>
    </row>
    <row r="224" spans="1:2" ht="13" x14ac:dyDescent="0.15">
      <c r="A224" s="12"/>
      <c r="B224" s="10" t="s">
        <v>18</v>
      </c>
    </row>
    <row r="225" spans="1:2" ht="13" x14ac:dyDescent="0.15">
      <c r="A225" s="12"/>
      <c r="B225" s="10" t="s">
        <v>18</v>
      </c>
    </row>
    <row r="226" spans="1:2" ht="13" x14ac:dyDescent="0.15">
      <c r="A226" s="12"/>
      <c r="B226" s="10" t="s">
        <v>18</v>
      </c>
    </row>
    <row r="227" spans="1:2" ht="13" x14ac:dyDescent="0.15">
      <c r="A227" s="12"/>
      <c r="B227" s="10" t="s">
        <v>18</v>
      </c>
    </row>
    <row r="228" spans="1:2" ht="13" x14ac:dyDescent="0.15">
      <c r="A228" s="12"/>
      <c r="B228" s="10" t="s">
        <v>18</v>
      </c>
    </row>
    <row r="229" spans="1:2" ht="13" x14ac:dyDescent="0.15">
      <c r="A229" s="12"/>
      <c r="B229" s="10" t="s">
        <v>18</v>
      </c>
    </row>
    <row r="230" spans="1:2" ht="13" x14ac:dyDescent="0.15">
      <c r="A230" s="12"/>
      <c r="B230" s="10" t="s">
        <v>18</v>
      </c>
    </row>
    <row r="231" spans="1:2" ht="13" x14ac:dyDescent="0.15">
      <c r="A231" s="12"/>
      <c r="B231" s="10" t="s">
        <v>18</v>
      </c>
    </row>
    <row r="232" spans="1:2" ht="13" x14ac:dyDescent="0.15">
      <c r="A232" s="12"/>
      <c r="B232" s="10" t="s">
        <v>18</v>
      </c>
    </row>
    <row r="233" spans="1:2" ht="13" x14ac:dyDescent="0.15">
      <c r="A233" s="12"/>
      <c r="B233" s="10" t="s">
        <v>18</v>
      </c>
    </row>
    <row r="234" spans="1:2" ht="13" x14ac:dyDescent="0.15">
      <c r="A234" s="12"/>
      <c r="B234" s="10" t="s">
        <v>18</v>
      </c>
    </row>
    <row r="235" spans="1:2" ht="13" x14ac:dyDescent="0.15">
      <c r="A235" s="12"/>
      <c r="B235" s="10" t="s">
        <v>18</v>
      </c>
    </row>
    <row r="236" spans="1:2" ht="13" x14ac:dyDescent="0.15">
      <c r="A236" s="12"/>
      <c r="B236" s="10" t="s">
        <v>18</v>
      </c>
    </row>
    <row r="237" spans="1:2" ht="13" x14ac:dyDescent="0.15">
      <c r="A237" s="12"/>
      <c r="B237" s="10" t="s">
        <v>19</v>
      </c>
    </row>
    <row r="238" spans="1:2" ht="13" x14ac:dyDescent="0.15">
      <c r="A238" s="12"/>
      <c r="B238" s="10" t="s">
        <v>19</v>
      </c>
    </row>
    <row r="239" spans="1:2" ht="13" x14ac:dyDescent="0.15">
      <c r="A239" s="12"/>
      <c r="B239" s="10" t="s">
        <v>19</v>
      </c>
    </row>
    <row r="240" spans="1:2" ht="13" x14ac:dyDescent="0.15">
      <c r="A240" s="12"/>
      <c r="B240" s="10" t="s">
        <v>19</v>
      </c>
    </row>
    <row r="241" spans="1:2" ht="13" x14ac:dyDescent="0.15">
      <c r="A241" s="15"/>
      <c r="B241" s="10" t="s">
        <v>19</v>
      </c>
    </row>
    <row r="242" spans="1:2" ht="13" x14ac:dyDescent="0.15">
      <c r="A242" s="12"/>
      <c r="B242" s="10" t="s">
        <v>19</v>
      </c>
    </row>
    <row r="243" spans="1:2" ht="13" x14ac:dyDescent="0.15">
      <c r="A243" s="12"/>
      <c r="B243" s="10" t="s">
        <v>19</v>
      </c>
    </row>
    <row r="244" spans="1:2" ht="13" x14ac:dyDescent="0.15">
      <c r="A244" s="12"/>
      <c r="B244" s="10" t="s">
        <v>19</v>
      </c>
    </row>
    <row r="245" spans="1:2" ht="13" x14ac:dyDescent="0.15">
      <c r="A245" s="12"/>
      <c r="B245" s="10" t="s">
        <v>19</v>
      </c>
    </row>
    <row r="246" spans="1:2" ht="13" x14ac:dyDescent="0.15">
      <c r="A246" s="12"/>
      <c r="B246" s="10" t="s">
        <v>19</v>
      </c>
    </row>
    <row r="247" spans="1:2" ht="13" x14ac:dyDescent="0.15">
      <c r="A247" s="12"/>
      <c r="B247" s="10" t="s">
        <v>19</v>
      </c>
    </row>
    <row r="248" spans="1:2" ht="13" x14ac:dyDescent="0.15">
      <c r="A248" s="12"/>
      <c r="B248" s="10" t="s">
        <v>19</v>
      </c>
    </row>
    <row r="249" spans="1:2" ht="13" x14ac:dyDescent="0.15">
      <c r="A249" s="12"/>
      <c r="B249" s="10" t="s">
        <v>19</v>
      </c>
    </row>
    <row r="250" spans="1:2" ht="13" x14ac:dyDescent="0.15">
      <c r="A250" s="12"/>
      <c r="B250" s="10" t="s">
        <v>19</v>
      </c>
    </row>
    <row r="251" spans="1:2" ht="13" x14ac:dyDescent="0.15">
      <c r="A251" s="12"/>
      <c r="B251" s="10" t="s">
        <v>19</v>
      </c>
    </row>
    <row r="252" spans="1:2" ht="13" x14ac:dyDescent="0.15">
      <c r="A252" s="12"/>
      <c r="B252" s="10" t="s">
        <v>19</v>
      </c>
    </row>
    <row r="253" spans="1:2" ht="13" x14ac:dyDescent="0.15">
      <c r="A253" s="12"/>
      <c r="B253" s="10" t="s">
        <v>19</v>
      </c>
    </row>
    <row r="254" spans="1:2" ht="13" x14ac:dyDescent="0.15">
      <c r="A254" s="12"/>
      <c r="B254" s="10" t="s">
        <v>19</v>
      </c>
    </row>
    <row r="255" spans="1:2" ht="13" x14ac:dyDescent="0.15">
      <c r="A255" s="9"/>
      <c r="B255" s="10" t="s">
        <v>19</v>
      </c>
    </row>
    <row r="256" spans="1:2" ht="13" x14ac:dyDescent="0.15">
      <c r="A256" s="12"/>
      <c r="B256" s="10" t="s">
        <v>19</v>
      </c>
    </row>
    <row r="257" spans="1:2" ht="13" x14ac:dyDescent="0.15">
      <c r="A257" s="12"/>
      <c r="B257" s="10" t="s">
        <v>19</v>
      </c>
    </row>
    <row r="258" spans="1:2" ht="13" x14ac:dyDescent="0.15">
      <c r="A258" s="9"/>
      <c r="B258" s="10" t="s">
        <v>19</v>
      </c>
    </row>
    <row r="259" spans="1:2" ht="13" x14ac:dyDescent="0.15">
      <c r="A259" s="12"/>
      <c r="B259" s="10" t="s">
        <v>19</v>
      </c>
    </row>
    <row r="260" spans="1:2" ht="13" x14ac:dyDescent="0.15">
      <c r="A260" s="9"/>
      <c r="B260" s="10" t="s">
        <v>19</v>
      </c>
    </row>
    <row r="261" spans="1:2" ht="13" x14ac:dyDescent="0.15">
      <c r="A261" s="12"/>
      <c r="B261" s="10" t="s">
        <v>19</v>
      </c>
    </row>
    <row r="262" spans="1:2" ht="13" x14ac:dyDescent="0.15">
      <c r="A262" s="12"/>
      <c r="B262" s="10" t="s">
        <v>20</v>
      </c>
    </row>
    <row r="263" spans="1:2" ht="13" x14ac:dyDescent="0.15">
      <c r="A263" s="12"/>
      <c r="B263" s="10" t="s">
        <v>20</v>
      </c>
    </row>
    <row r="264" spans="1:2" ht="13" x14ac:dyDescent="0.15">
      <c r="A264" s="12"/>
      <c r="B264" s="10" t="s">
        <v>20</v>
      </c>
    </row>
    <row r="265" spans="1:2" ht="13" x14ac:dyDescent="0.15">
      <c r="A265" s="12"/>
      <c r="B265" s="10" t="s">
        <v>20</v>
      </c>
    </row>
    <row r="266" spans="1:2" ht="13" x14ac:dyDescent="0.15">
      <c r="A266" s="12"/>
      <c r="B266" s="10" t="s">
        <v>20</v>
      </c>
    </row>
    <row r="267" spans="1:2" ht="13" x14ac:dyDescent="0.15">
      <c r="A267" s="12"/>
      <c r="B267" s="10" t="s">
        <v>20</v>
      </c>
    </row>
    <row r="268" spans="1:2" ht="13" x14ac:dyDescent="0.15">
      <c r="A268" s="12"/>
      <c r="B268" s="10" t="s">
        <v>20</v>
      </c>
    </row>
    <row r="269" spans="1:2" ht="13" x14ac:dyDescent="0.15">
      <c r="A269" s="9"/>
      <c r="B269" s="10" t="s">
        <v>20</v>
      </c>
    </row>
    <row r="270" spans="1:2" ht="13" x14ac:dyDescent="0.15">
      <c r="A270" s="12"/>
      <c r="B270" s="10" t="s">
        <v>20</v>
      </c>
    </row>
    <row r="271" spans="1:2" ht="13" x14ac:dyDescent="0.15">
      <c r="A271" s="9"/>
      <c r="B271" s="10" t="s">
        <v>20</v>
      </c>
    </row>
    <row r="272" spans="1:2" ht="13" x14ac:dyDescent="0.15">
      <c r="A272" s="12"/>
      <c r="B272" s="10" t="s">
        <v>20</v>
      </c>
    </row>
    <row r="273" spans="1:2" ht="13" x14ac:dyDescent="0.15">
      <c r="A273" s="12"/>
      <c r="B273" s="10" t="s">
        <v>20</v>
      </c>
    </row>
    <row r="274" spans="1:2" ht="13" x14ac:dyDescent="0.15">
      <c r="A274" s="12"/>
      <c r="B274" s="10" t="s">
        <v>20</v>
      </c>
    </row>
    <row r="275" spans="1:2" ht="13" x14ac:dyDescent="0.15">
      <c r="A275" s="12"/>
      <c r="B275" s="10" t="s">
        <v>20</v>
      </c>
    </row>
    <row r="276" spans="1:2" ht="13" x14ac:dyDescent="0.15">
      <c r="A276" s="12"/>
      <c r="B276" s="10" t="s">
        <v>20</v>
      </c>
    </row>
    <row r="277" spans="1:2" ht="13" x14ac:dyDescent="0.15">
      <c r="A277" s="12"/>
      <c r="B277" s="10" t="s">
        <v>20</v>
      </c>
    </row>
    <row r="278" spans="1:2" ht="13" x14ac:dyDescent="0.15">
      <c r="A278" s="12"/>
      <c r="B278" s="10" t="s">
        <v>20</v>
      </c>
    </row>
    <row r="279" spans="1:2" ht="13" x14ac:dyDescent="0.15">
      <c r="A279" s="12"/>
      <c r="B279" s="10" t="s">
        <v>20</v>
      </c>
    </row>
    <row r="280" spans="1:2" ht="13" x14ac:dyDescent="0.15">
      <c r="A280" s="12"/>
      <c r="B280" s="10" t="s">
        <v>20</v>
      </c>
    </row>
    <row r="281" spans="1:2" ht="13" x14ac:dyDescent="0.15">
      <c r="A281" s="9"/>
      <c r="B281" s="10" t="s">
        <v>20</v>
      </c>
    </row>
    <row r="282" spans="1:2" ht="13" x14ac:dyDescent="0.15">
      <c r="A282" s="12"/>
      <c r="B282" s="10" t="s">
        <v>20</v>
      </c>
    </row>
    <row r="283" spans="1:2" ht="13" x14ac:dyDescent="0.15">
      <c r="A283" s="12"/>
      <c r="B283" s="10" t="s">
        <v>20</v>
      </c>
    </row>
    <row r="284" spans="1:2" ht="13" x14ac:dyDescent="0.15">
      <c r="A284" s="9"/>
      <c r="B284" s="10" t="s">
        <v>20</v>
      </c>
    </row>
    <row r="285" spans="1:2" ht="13" x14ac:dyDescent="0.15">
      <c r="A285" s="12"/>
      <c r="B285" s="10" t="s">
        <v>20</v>
      </c>
    </row>
    <row r="286" spans="1:2" ht="13" x14ac:dyDescent="0.15">
      <c r="A286" s="9"/>
      <c r="B286" s="10" t="s">
        <v>20</v>
      </c>
    </row>
    <row r="287" spans="1:2" ht="13" x14ac:dyDescent="0.15">
      <c r="A287" s="12"/>
      <c r="B287" s="10" t="s">
        <v>21</v>
      </c>
    </row>
    <row r="288" spans="1:2" ht="13" x14ac:dyDescent="0.15">
      <c r="A288" s="12"/>
      <c r="B288" s="10" t="s">
        <v>21</v>
      </c>
    </row>
    <row r="289" spans="1:2" ht="13" x14ac:dyDescent="0.15">
      <c r="A289" s="12"/>
      <c r="B289" s="10" t="s">
        <v>21</v>
      </c>
    </row>
    <row r="290" spans="1:2" ht="13" x14ac:dyDescent="0.15">
      <c r="A290" s="15"/>
      <c r="B290" s="10" t="s">
        <v>21</v>
      </c>
    </row>
    <row r="291" spans="1:2" ht="13" x14ac:dyDescent="0.15">
      <c r="A291" s="12"/>
      <c r="B291" s="10" t="s">
        <v>21</v>
      </c>
    </row>
    <row r="292" spans="1:2" ht="13" x14ac:dyDescent="0.15">
      <c r="A292" s="12"/>
      <c r="B292" s="10" t="s">
        <v>21</v>
      </c>
    </row>
    <row r="293" spans="1:2" ht="13" x14ac:dyDescent="0.15">
      <c r="A293" s="12"/>
      <c r="B293" s="10" t="s">
        <v>21</v>
      </c>
    </row>
    <row r="294" spans="1:2" ht="13" x14ac:dyDescent="0.15">
      <c r="A294" s="12"/>
      <c r="B294" s="10" t="s">
        <v>21</v>
      </c>
    </row>
    <row r="295" spans="1:2" ht="13" x14ac:dyDescent="0.15">
      <c r="A295" s="15"/>
      <c r="B295" s="10" t="s">
        <v>21</v>
      </c>
    </row>
    <row r="296" spans="1:2" ht="13" x14ac:dyDescent="0.15">
      <c r="A296" s="12"/>
      <c r="B296" s="10" t="s">
        <v>21</v>
      </c>
    </row>
    <row r="297" spans="1:2" ht="13" x14ac:dyDescent="0.15">
      <c r="A297" s="12"/>
      <c r="B297" s="10" t="s">
        <v>21</v>
      </c>
    </row>
    <row r="298" spans="1:2" ht="13" x14ac:dyDescent="0.15">
      <c r="A298" s="12"/>
      <c r="B298" s="10" t="s">
        <v>21</v>
      </c>
    </row>
    <row r="299" spans="1:2" ht="13" x14ac:dyDescent="0.15">
      <c r="A299" s="12"/>
      <c r="B299" s="10" t="s">
        <v>21</v>
      </c>
    </row>
    <row r="300" spans="1:2" ht="13" x14ac:dyDescent="0.15">
      <c r="A300" s="12"/>
      <c r="B300" s="10" t="s">
        <v>21</v>
      </c>
    </row>
    <row r="301" spans="1:2" ht="13" x14ac:dyDescent="0.15">
      <c r="A301" s="12"/>
      <c r="B301" s="10" t="s">
        <v>21</v>
      </c>
    </row>
    <row r="302" spans="1:2" ht="13" x14ac:dyDescent="0.15">
      <c r="A302" s="12"/>
      <c r="B302" s="10" t="s">
        <v>21</v>
      </c>
    </row>
    <row r="303" spans="1:2" ht="13" x14ac:dyDescent="0.15">
      <c r="A303" s="12"/>
      <c r="B303" s="10" t="s">
        <v>21</v>
      </c>
    </row>
    <row r="304" spans="1:2" ht="13" x14ac:dyDescent="0.15">
      <c r="A304" s="12"/>
      <c r="B304" s="10" t="s">
        <v>21</v>
      </c>
    </row>
    <row r="305" spans="1:2" ht="13" x14ac:dyDescent="0.15">
      <c r="A305" s="12"/>
      <c r="B305" s="10" t="s">
        <v>21</v>
      </c>
    </row>
    <row r="306" spans="1:2" ht="13" x14ac:dyDescent="0.15">
      <c r="A306" s="12"/>
      <c r="B306" s="10" t="s">
        <v>21</v>
      </c>
    </row>
    <row r="307" spans="1:2" ht="13" x14ac:dyDescent="0.15">
      <c r="A307" s="12"/>
      <c r="B307" s="10" t="s">
        <v>21</v>
      </c>
    </row>
    <row r="308" spans="1:2" ht="13" x14ac:dyDescent="0.15">
      <c r="A308" s="12"/>
      <c r="B308" s="10" t="s">
        <v>21</v>
      </c>
    </row>
    <row r="309" spans="1:2" ht="13" x14ac:dyDescent="0.15">
      <c r="A309" s="12"/>
      <c r="B309" s="10" t="s">
        <v>21</v>
      </c>
    </row>
    <row r="310" spans="1:2" ht="13" x14ac:dyDescent="0.15">
      <c r="A310" s="12"/>
      <c r="B310" s="10" t="s">
        <v>21</v>
      </c>
    </row>
    <row r="311" spans="1:2" ht="13" x14ac:dyDescent="0.15">
      <c r="A311" s="12"/>
      <c r="B311" s="10" t="s">
        <v>21</v>
      </c>
    </row>
    <row r="312" spans="1:2" ht="13" x14ac:dyDescent="0.15">
      <c r="A312" s="12"/>
      <c r="B312" s="10" t="s">
        <v>22</v>
      </c>
    </row>
    <row r="313" spans="1:2" ht="13" x14ac:dyDescent="0.15">
      <c r="A313" s="12"/>
      <c r="B313" s="10" t="s">
        <v>22</v>
      </c>
    </row>
    <row r="314" spans="1:2" ht="13" x14ac:dyDescent="0.15">
      <c r="A314" s="12"/>
      <c r="B314" s="10" t="s">
        <v>22</v>
      </c>
    </row>
    <row r="315" spans="1:2" ht="13" x14ac:dyDescent="0.15">
      <c r="A315" s="9"/>
      <c r="B315" s="10" t="s">
        <v>22</v>
      </c>
    </row>
    <row r="316" spans="1:2" ht="13" x14ac:dyDescent="0.15">
      <c r="A316" s="12"/>
      <c r="B316" s="10" t="s">
        <v>22</v>
      </c>
    </row>
    <row r="317" spans="1:2" ht="13" x14ac:dyDescent="0.15">
      <c r="A317" s="12"/>
      <c r="B317" s="10" t="s">
        <v>22</v>
      </c>
    </row>
    <row r="318" spans="1:2" ht="13" x14ac:dyDescent="0.15">
      <c r="A318" s="9"/>
      <c r="B318" s="10" t="s">
        <v>22</v>
      </c>
    </row>
    <row r="319" spans="1:2" ht="13" x14ac:dyDescent="0.15">
      <c r="A319" s="12"/>
      <c r="B319" s="10" t="s">
        <v>22</v>
      </c>
    </row>
    <row r="320" spans="1:2" ht="13" x14ac:dyDescent="0.15">
      <c r="A320" s="9"/>
      <c r="B320" s="10" t="s">
        <v>22</v>
      </c>
    </row>
    <row r="321" spans="1:2" ht="13" x14ac:dyDescent="0.15">
      <c r="A321" s="12"/>
      <c r="B321" s="10" t="s">
        <v>22</v>
      </c>
    </row>
    <row r="322" spans="1:2" ht="13" x14ac:dyDescent="0.15">
      <c r="A322" s="12"/>
      <c r="B322" s="10" t="s">
        <v>22</v>
      </c>
    </row>
    <row r="323" spans="1:2" ht="13" x14ac:dyDescent="0.15">
      <c r="A323" s="12"/>
      <c r="B323" s="10" t="s">
        <v>22</v>
      </c>
    </row>
    <row r="324" spans="1:2" ht="13" x14ac:dyDescent="0.15">
      <c r="A324" s="9"/>
      <c r="B324" s="10" t="s">
        <v>22</v>
      </c>
    </row>
    <row r="325" spans="1:2" ht="13" x14ac:dyDescent="0.15">
      <c r="A325" s="12"/>
      <c r="B325" s="10" t="s">
        <v>22</v>
      </c>
    </row>
    <row r="326" spans="1:2" ht="13" x14ac:dyDescent="0.15">
      <c r="A326" s="12"/>
      <c r="B326" s="10" t="s">
        <v>22</v>
      </c>
    </row>
    <row r="327" spans="1:2" ht="13" x14ac:dyDescent="0.15">
      <c r="A327" s="12"/>
      <c r="B327" s="10" t="s">
        <v>22</v>
      </c>
    </row>
    <row r="328" spans="1:2" ht="13" x14ac:dyDescent="0.15">
      <c r="A328" s="66"/>
      <c r="B328" s="31" t="s">
        <v>22</v>
      </c>
    </row>
    <row r="329" spans="1:2" ht="13" x14ac:dyDescent="0.15">
      <c r="A329" s="9"/>
      <c r="B329" s="10" t="s">
        <v>22</v>
      </c>
    </row>
    <row r="330" spans="1:2" ht="13" x14ac:dyDescent="0.15">
      <c r="A330" s="12"/>
      <c r="B330" s="10" t="s">
        <v>22</v>
      </c>
    </row>
    <row r="331" spans="1:2" ht="13" x14ac:dyDescent="0.15">
      <c r="A331" s="9"/>
      <c r="B331" s="10" t="s">
        <v>22</v>
      </c>
    </row>
    <row r="332" spans="1:2" ht="13" x14ac:dyDescent="0.15">
      <c r="A332" s="12"/>
      <c r="B332" s="10" t="s">
        <v>22</v>
      </c>
    </row>
    <row r="333" spans="1:2" ht="13" x14ac:dyDescent="0.15">
      <c r="A333" s="12"/>
      <c r="B333" s="10" t="s">
        <v>22</v>
      </c>
    </row>
    <row r="334" spans="1:2" ht="13" x14ac:dyDescent="0.15">
      <c r="A334" s="12"/>
      <c r="B334" s="10" t="s">
        <v>22</v>
      </c>
    </row>
    <row r="335" spans="1:2" ht="13" x14ac:dyDescent="0.15">
      <c r="A335" s="12"/>
      <c r="B335" s="10" t="s">
        <v>22</v>
      </c>
    </row>
    <row r="336" spans="1:2" ht="13" x14ac:dyDescent="0.15">
      <c r="A336" s="12"/>
      <c r="B336" s="10" t="s">
        <v>22</v>
      </c>
    </row>
    <row r="337" spans="1:2" ht="13" x14ac:dyDescent="0.15">
      <c r="A337" s="9"/>
      <c r="B337" s="10" t="s">
        <v>23</v>
      </c>
    </row>
    <row r="338" spans="1:2" ht="13" x14ac:dyDescent="0.15">
      <c r="A338" s="12"/>
      <c r="B338" s="10" t="s">
        <v>23</v>
      </c>
    </row>
    <row r="339" spans="1:2" ht="13" x14ac:dyDescent="0.15">
      <c r="A339" s="12"/>
      <c r="B339" s="10" t="s">
        <v>23</v>
      </c>
    </row>
    <row r="340" spans="1:2" ht="13" x14ac:dyDescent="0.15">
      <c r="A340" s="12"/>
      <c r="B340" s="10" t="s">
        <v>23</v>
      </c>
    </row>
    <row r="341" spans="1:2" ht="13" x14ac:dyDescent="0.15">
      <c r="A341" s="12"/>
      <c r="B341" s="10" t="s">
        <v>23</v>
      </c>
    </row>
    <row r="342" spans="1:2" ht="13" x14ac:dyDescent="0.15">
      <c r="A342" s="12"/>
      <c r="B342" s="10" t="s">
        <v>23</v>
      </c>
    </row>
    <row r="343" spans="1:2" ht="13" x14ac:dyDescent="0.15">
      <c r="A343" s="12"/>
      <c r="B343" s="10" t="s">
        <v>23</v>
      </c>
    </row>
    <row r="344" spans="1:2" ht="13" x14ac:dyDescent="0.15">
      <c r="A344" s="20"/>
      <c r="B344" s="10" t="s">
        <v>23</v>
      </c>
    </row>
    <row r="345" spans="1:2" ht="13" x14ac:dyDescent="0.15">
      <c r="A345" s="12"/>
      <c r="B345" s="10" t="s">
        <v>23</v>
      </c>
    </row>
    <row r="346" spans="1:2" ht="13" x14ac:dyDescent="0.15">
      <c r="A346" s="12"/>
      <c r="B346" s="10" t="s">
        <v>23</v>
      </c>
    </row>
    <row r="347" spans="1:2" ht="13" x14ac:dyDescent="0.15">
      <c r="A347" s="9"/>
      <c r="B347" s="10" t="s">
        <v>23</v>
      </c>
    </row>
    <row r="348" spans="1:2" ht="13" x14ac:dyDescent="0.15">
      <c r="A348" s="12"/>
      <c r="B348" s="10" t="s">
        <v>23</v>
      </c>
    </row>
    <row r="349" spans="1:2" ht="13" x14ac:dyDescent="0.15">
      <c r="A349" s="12"/>
      <c r="B349" s="10" t="s">
        <v>23</v>
      </c>
    </row>
    <row r="350" spans="1:2" ht="13" x14ac:dyDescent="0.15">
      <c r="A350" s="12"/>
      <c r="B350" s="10" t="s">
        <v>23</v>
      </c>
    </row>
    <row r="351" spans="1:2" ht="13" x14ac:dyDescent="0.15">
      <c r="A351" s="12"/>
      <c r="B351" s="10" t="s">
        <v>23</v>
      </c>
    </row>
    <row r="352" spans="1:2" ht="13" x14ac:dyDescent="0.15">
      <c r="A352" s="9"/>
      <c r="B352" s="10" t="s">
        <v>23</v>
      </c>
    </row>
    <row r="353" spans="1:2" ht="13" x14ac:dyDescent="0.15">
      <c r="A353" s="12"/>
      <c r="B353" s="10" t="s">
        <v>23</v>
      </c>
    </row>
    <row r="354" spans="1:2" ht="13" x14ac:dyDescent="0.15">
      <c r="A354" s="12"/>
      <c r="B354" s="10" t="s">
        <v>23</v>
      </c>
    </row>
    <row r="355" spans="1:2" ht="13" x14ac:dyDescent="0.15">
      <c r="A355" s="12"/>
      <c r="B355" s="10" t="s">
        <v>23</v>
      </c>
    </row>
    <row r="356" spans="1:2" ht="13" x14ac:dyDescent="0.15">
      <c r="A356" s="12"/>
      <c r="B356" s="10" t="s">
        <v>23</v>
      </c>
    </row>
    <row r="357" spans="1:2" ht="13" x14ac:dyDescent="0.15">
      <c r="A357" s="12"/>
      <c r="B357" s="10" t="s">
        <v>23</v>
      </c>
    </row>
    <row r="358" spans="1:2" ht="13" x14ac:dyDescent="0.15">
      <c r="A358" s="12"/>
      <c r="B358" s="10" t="s">
        <v>23</v>
      </c>
    </row>
    <row r="359" spans="1:2" ht="13" x14ac:dyDescent="0.15">
      <c r="A359" s="12"/>
      <c r="B359" s="10" t="s">
        <v>23</v>
      </c>
    </row>
    <row r="360" spans="1:2" ht="13" x14ac:dyDescent="0.15">
      <c r="A360" s="9"/>
      <c r="B360" s="10" t="s">
        <v>23</v>
      </c>
    </row>
    <row r="361" spans="1:2" ht="13" x14ac:dyDescent="0.15">
      <c r="A361" s="12"/>
      <c r="B361" s="10" t="s">
        <v>24</v>
      </c>
    </row>
    <row r="362" spans="1:2" ht="13" x14ac:dyDescent="0.15">
      <c r="A362" s="12"/>
      <c r="B362" s="10" t="s">
        <v>24</v>
      </c>
    </row>
    <row r="363" spans="1:2" ht="13" x14ac:dyDescent="0.15">
      <c r="A363" s="12"/>
      <c r="B363" s="10" t="s">
        <v>24</v>
      </c>
    </row>
    <row r="364" spans="1:2" ht="13" x14ac:dyDescent="0.15">
      <c r="A364" s="12"/>
      <c r="B364" s="10" t="s">
        <v>24</v>
      </c>
    </row>
    <row r="365" spans="1:2" ht="13" x14ac:dyDescent="0.15">
      <c r="A365" s="12"/>
      <c r="B365" s="10" t="s">
        <v>24</v>
      </c>
    </row>
    <row r="366" spans="1:2" ht="13" x14ac:dyDescent="0.15">
      <c r="A366" s="12"/>
      <c r="B366" s="10" t="s">
        <v>24</v>
      </c>
    </row>
    <row r="367" spans="1:2" ht="13" x14ac:dyDescent="0.15">
      <c r="A367" s="12"/>
      <c r="B367" s="10" t="s">
        <v>24</v>
      </c>
    </row>
    <row r="368" spans="1:2" ht="13" x14ac:dyDescent="0.15">
      <c r="A368" s="12"/>
      <c r="B368" s="10" t="s">
        <v>24</v>
      </c>
    </row>
    <row r="369" spans="1:2" ht="13" x14ac:dyDescent="0.15">
      <c r="A369" s="12"/>
      <c r="B369" s="10" t="s">
        <v>24</v>
      </c>
    </row>
    <row r="370" spans="1:2" ht="13" x14ac:dyDescent="0.15">
      <c r="A370" s="15"/>
      <c r="B370" s="10" t="s">
        <v>24</v>
      </c>
    </row>
    <row r="371" spans="1:2" ht="13" x14ac:dyDescent="0.15">
      <c r="A371" s="12"/>
      <c r="B371" s="10" t="s">
        <v>24</v>
      </c>
    </row>
    <row r="372" spans="1:2" ht="13" x14ac:dyDescent="0.15">
      <c r="A372" s="12"/>
      <c r="B372" s="10" t="s">
        <v>24</v>
      </c>
    </row>
    <row r="373" spans="1:2" ht="13" x14ac:dyDescent="0.15">
      <c r="A373" s="12"/>
      <c r="B373" s="10" t="s">
        <v>24</v>
      </c>
    </row>
    <row r="374" spans="1:2" ht="13" x14ac:dyDescent="0.15">
      <c r="A374" s="12"/>
      <c r="B374" s="10" t="s">
        <v>24</v>
      </c>
    </row>
    <row r="375" spans="1:2" ht="13" x14ac:dyDescent="0.15">
      <c r="A375" s="86"/>
      <c r="B375" s="31" t="s">
        <v>24</v>
      </c>
    </row>
    <row r="376" spans="1:2" ht="13" x14ac:dyDescent="0.15">
      <c r="A376" s="66"/>
      <c r="B376" s="31" t="s">
        <v>24</v>
      </c>
    </row>
    <row r="377" spans="1:2" ht="13" x14ac:dyDescent="0.15">
      <c r="A377" s="66"/>
      <c r="B377" s="31" t="s">
        <v>24</v>
      </c>
    </row>
    <row r="378" spans="1:2" ht="13" x14ac:dyDescent="0.15">
      <c r="A378" s="66"/>
      <c r="B378" s="31" t="s">
        <v>24</v>
      </c>
    </row>
    <row r="379" spans="1:2" ht="13" x14ac:dyDescent="0.15">
      <c r="A379" s="66"/>
      <c r="B379" s="31" t="s">
        <v>24</v>
      </c>
    </row>
    <row r="380" spans="1:2" ht="13" x14ac:dyDescent="0.15">
      <c r="A380" s="66"/>
      <c r="B380" s="31" t="s">
        <v>24</v>
      </c>
    </row>
    <row r="381" spans="1:2" ht="13" x14ac:dyDescent="0.15">
      <c r="A381" s="66"/>
      <c r="B381" s="31" t="s">
        <v>24</v>
      </c>
    </row>
    <row r="382" spans="1:2" ht="13" x14ac:dyDescent="0.15">
      <c r="A382" s="66"/>
      <c r="B382" s="31" t="s">
        <v>24</v>
      </c>
    </row>
    <row r="383" spans="1:2" ht="13" x14ac:dyDescent="0.15">
      <c r="A383" s="66"/>
      <c r="B383" s="31" t="s">
        <v>24</v>
      </c>
    </row>
    <row r="384" spans="1:2" ht="13" x14ac:dyDescent="0.15">
      <c r="A384" s="12"/>
      <c r="B384" s="10" t="s">
        <v>25</v>
      </c>
    </row>
    <row r="385" spans="1:2" ht="13" x14ac:dyDescent="0.15">
      <c r="A385" s="9"/>
      <c r="B385" s="10" t="s">
        <v>25</v>
      </c>
    </row>
    <row r="386" spans="1:2" ht="13" x14ac:dyDescent="0.15">
      <c r="A386" s="12"/>
      <c r="B386" s="10" t="s">
        <v>25</v>
      </c>
    </row>
    <row r="387" spans="1:2" ht="13" x14ac:dyDescent="0.15">
      <c r="A387" s="12"/>
      <c r="B387" s="10" t="s">
        <v>25</v>
      </c>
    </row>
    <row r="388" spans="1:2" ht="13" x14ac:dyDescent="0.15">
      <c r="A388" s="12"/>
      <c r="B388" s="10" t="s">
        <v>25</v>
      </c>
    </row>
    <row r="389" spans="1:2" ht="13" x14ac:dyDescent="0.15">
      <c r="A389" s="12"/>
      <c r="B389" s="10" t="s">
        <v>25</v>
      </c>
    </row>
    <row r="390" spans="1:2" ht="13" x14ac:dyDescent="0.15">
      <c r="A390" s="9"/>
      <c r="B390" s="10" t="s">
        <v>25</v>
      </c>
    </row>
    <row r="391" spans="1:2" ht="13" x14ac:dyDescent="0.15">
      <c r="A391" s="12"/>
      <c r="B391" s="10" t="s">
        <v>25</v>
      </c>
    </row>
    <row r="392" spans="1:2" ht="13" x14ac:dyDescent="0.15">
      <c r="A392" s="9"/>
      <c r="B392" s="10" t="s">
        <v>25</v>
      </c>
    </row>
    <row r="393" spans="1:2" ht="13" x14ac:dyDescent="0.15">
      <c r="A393" s="12"/>
      <c r="B393" s="10" t="s">
        <v>25</v>
      </c>
    </row>
    <row r="394" spans="1:2" ht="13" x14ac:dyDescent="0.15">
      <c r="A394" s="12"/>
      <c r="B394" s="10" t="s">
        <v>25</v>
      </c>
    </row>
    <row r="395" spans="1:2" ht="13" x14ac:dyDescent="0.15">
      <c r="A395" s="12"/>
      <c r="B395" s="10" t="s">
        <v>25</v>
      </c>
    </row>
    <row r="396" spans="1:2" ht="13" x14ac:dyDescent="0.15">
      <c r="A396" s="12"/>
      <c r="B396" s="10" t="s">
        <v>25</v>
      </c>
    </row>
    <row r="397" spans="1:2" ht="13" x14ac:dyDescent="0.15">
      <c r="A397" s="12"/>
      <c r="B397" s="10" t="s">
        <v>25</v>
      </c>
    </row>
    <row r="398" spans="1:2" ht="13" x14ac:dyDescent="0.15">
      <c r="A398" s="12"/>
      <c r="B398" s="10" t="s">
        <v>25</v>
      </c>
    </row>
    <row r="399" spans="1:2" ht="13" x14ac:dyDescent="0.15">
      <c r="A399" s="12"/>
      <c r="B399" s="10" t="s">
        <v>25</v>
      </c>
    </row>
    <row r="400" spans="1:2" ht="13" x14ac:dyDescent="0.15">
      <c r="A400" s="12"/>
      <c r="B400" s="10" t="s">
        <v>25</v>
      </c>
    </row>
    <row r="401" spans="1:2" ht="13" x14ac:dyDescent="0.15">
      <c r="A401" s="12"/>
      <c r="B401" s="10" t="s">
        <v>25</v>
      </c>
    </row>
    <row r="402" spans="1:2" ht="13" x14ac:dyDescent="0.15">
      <c r="A402" s="12"/>
      <c r="B402" s="10" t="s">
        <v>25</v>
      </c>
    </row>
    <row r="403" spans="1:2" ht="13" x14ac:dyDescent="0.15">
      <c r="A403" s="12"/>
      <c r="B403" s="10" t="s">
        <v>25</v>
      </c>
    </row>
    <row r="404" spans="1:2" ht="13" x14ac:dyDescent="0.15">
      <c r="A404" s="12"/>
      <c r="B404" s="10" t="s">
        <v>25</v>
      </c>
    </row>
    <row r="405" spans="1:2" ht="13" x14ac:dyDescent="0.15">
      <c r="A405" s="12"/>
      <c r="B405" s="10" t="s">
        <v>25</v>
      </c>
    </row>
    <row r="406" spans="1:2" ht="13" x14ac:dyDescent="0.15">
      <c r="A406" s="12"/>
      <c r="B406" s="10" t="s">
        <v>25</v>
      </c>
    </row>
    <row r="407" spans="1:2" ht="13" x14ac:dyDescent="0.15">
      <c r="A407" s="12"/>
      <c r="B407" s="10" t="s">
        <v>25</v>
      </c>
    </row>
    <row r="408" spans="1:2" ht="13" x14ac:dyDescent="0.15">
      <c r="A408" s="12"/>
      <c r="B408" s="10" t="s">
        <v>26</v>
      </c>
    </row>
    <row r="409" spans="1:2" ht="13" x14ac:dyDescent="0.15">
      <c r="A409" s="12"/>
      <c r="B409" s="10" t="s">
        <v>26</v>
      </c>
    </row>
    <row r="410" spans="1:2" ht="13" x14ac:dyDescent="0.15">
      <c r="A410" s="12"/>
      <c r="B410" s="10" t="s">
        <v>26</v>
      </c>
    </row>
    <row r="411" spans="1:2" ht="13" x14ac:dyDescent="0.15">
      <c r="A411" s="12"/>
      <c r="B411" s="10" t="s">
        <v>26</v>
      </c>
    </row>
    <row r="412" spans="1:2" ht="13" x14ac:dyDescent="0.15">
      <c r="A412" s="12"/>
      <c r="B412" s="10" t="s">
        <v>26</v>
      </c>
    </row>
    <row r="413" spans="1:2" ht="13" x14ac:dyDescent="0.15">
      <c r="A413" s="12"/>
      <c r="B413" s="10" t="s">
        <v>26</v>
      </c>
    </row>
    <row r="414" spans="1:2" ht="13" x14ac:dyDescent="0.15">
      <c r="A414" s="12"/>
      <c r="B414" s="10" t="s">
        <v>26</v>
      </c>
    </row>
    <row r="415" spans="1:2" ht="13" x14ac:dyDescent="0.15">
      <c r="A415" s="15"/>
      <c r="B415" s="10" t="s">
        <v>26</v>
      </c>
    </row>
    <row r="416" spans="1:2" ht="13" x14ac:dyDescent="0.15">
      <c r="A416" s="12"/>
      <c r="B416" s="10" t="s">
        <v>26</v>
      </c>
    </row>
    <row r="417" spans="1:2" ht="13" x14ac:dyDescent="0.15">
      <c r="A417" s="12"/>
      <c r="B417" s="10" t="s">
        <v>26</v>
      </c>
    </row>
    <row r="418" spans="1:2" ht="13" x14ac:dyDescent="0.15">
      <c r="A418" s="12"/>
      <c r="B418" s="10" t="s">
        <v>26</v>
      </c>
    </row>
    <row r="419" spans="1:2" ht="13" x14ac:dyDescent="0.15">
      <c r="A419" s="12"/>
      <c r="B419" s="10" t="s">
        <v>26</v>
      </c>
    </row>
    <row r="420" spans="1:2" ht="13" x14ac:dyDescent="0.15">
      <c r="A420" s="12"/>
      <c r="B420" s="10" t="s">
        <v>26</v>
      </c>
    </row>
    <row r="421" spans="1:2" ht="13" x14ac:dyDescent="0.15">
      <c r="A421" s="12"/>
      <c r="B421" s="10" t="s">
        <v>26</v>
      </c>
    </row>
    <row r="422" spans="1:2" ht="13" x14ac:dyDescent="0.15">
      <c r="A422" s="12"/>
      <c r="B422" s="10" t="s">
        <v>26</v>
      </c>
    </row>
    <row r="423" spans="1:2" ht="13" x14ac:dyDescent="0.15">
      <c r="A423" s="12"/>
      <c r="B423" s="10" t="s">
        <v>26</v>
      </c>
    </row>
    <row r="424" spans="1:2" ht="13" x14ac:dyDescent="0.15">
      <c r="A424" s="12"/>
      <c r="B424" s="10" t="s">
        <v>26</v>
      </c>
    </row>
    <row r="425" spans="1:2" ht="13" x14ac:dyDescent="0.15">
      <c r="A425" s="12"/>
      <c r="B425" s="10" t="s">
        <v>26</v>
      </c>
    </row>
    <row r="426" spans="1:2" ht="13" x14ac:dyDescent="0.15">
      <c r="A426" s="12"/>
      <c r="B426" s="10" t="s">
        <v>26</v>
      </c>
    </row>
    <row r="427" spans="1:2" ht="13" x14ac:dyDescent="0.15">
      <c r="A427" s="12"/>
      <c r="B427" s="10" t="s">
        <v>26</v>
      </c>
    </row>
    <row r="428" spans="1:2" ht="13" x14ac:dyDescent="0.15">
      <c r="A428" s="12"/>
      <c r="B428" s="10" t="s">
        <v>26</v>
      </c>
    </row>
    <row r="429" spans="1:2" ht="13" x14ac:dyDescent="0.15">
      <c r="A429" s="12"/>
      <c r="B429" s="10" t="s">
        <v>26</v>
      </c>
    </row>
    <row r="430" spans="1:2" ht="13" x14ac:dyDescent="0.15">
      <c r="A430" s="12"/>
      <c r="B430" s="10" t="s">
        <v>26</v>
      </c>
    </row>
    <row r="431" spans="1:2" ht="13" x14ac:dyDescent="0.15">
      <c r="A431" s="12"/>
      <c r="B431" s="10" t="s">
        <v>27</v>
      </c>
    </row>
    <row r="432" spans="1:2" ht="13" x14ac:dyDescent="0.15">
      <c r="A432" s="12"/>
      <c r="B432" s="10" t="s">
        <v>27</v>
      </c>
    </row>
    <row r="433" spans="1:2" ht="13" x14ac:dyDescent="0.15">
      <c r="A433" s="12"/>
      <c r="B433" s="10" t="s">
        <v>27</v>
      </c>
    </row>
    <row r="434" spans="1:2" ht="13" x14ac:dyDescent="0.15">
      <c r="A434" s="12"/>
      <c r="B434" s="10" t="s">
        <v>27</v>
      </c>
    </row>
    <row r="435" spans="1:2" ht="13" x14ac:dyDescent="0.15">
      <c r="A435" s="12"/>
      <c r="B435" s="10" t="s">
        <v>27</v>
      </c>
    </row>
    <row r="436" spans="1:2" ht="13" x14ac:dyDescent="0.15">
      <c r="A436" s="12"/>
      <c r="B436" s="10" t="s">
        <v>27</v>
      </c>
    </row>
    <row r="437" spans="1:2" ht="13" x14ac:dyDescent="0.15">
      <c r="A437" s="12"/>
      <c r="B437" s="10" t="s">
        <v>27</v>
      </c>
    </row>
    <row r="438" spans="1:2" ht="13" x14ac:dyDescent="0.15">
      <c r="A438" s="12"/>
      <c r="B438" s="10" t="s">
        <v>27</v>
      </c>
    </row>
    <row r="439" spans="1:2" ht="13" x14ac:dyDescent="0.15">
      <c r="A439" s="12"/>
      <c r="B439" s="10" t="s">
        <v>27</v>
      </c>
    </row>
    <row r="440" spans="1:2" ht="13" x14ac:dyDescent="0.15">
      <c r="A440" s="12"/>
      <c r="B440" s="10" t="s">
        <v>27</v>
      </c>
    </row>
    <row r="441" spans="1:2" ht="13" x14ac:dyDescent="0.15">
      <c r="A441" s="12"/>
      <c r="B441" s="10" t="s">
        <v>27</v>
      </c>
    </row>
    <row r="442" spans="1:2" ht="13" x14ac:dyDescent="0.15">
      <c r="A442" s="12"/>
      <c r="B442" s="10" t="s">
        <v>27</v>
      </c>
    </row>
    <row r="443" spans="1:2" ht="13" x14ac:dyDescent="0.15">
      <c r="A443" s="12"/>
      <c r="B443" s="10" t="s">
        <v>27</v>
      </c>
    </row>
    <row r="444" spans="1:2" ht="13" x14ac:dyDescent="0.15">
      <c r="A444" s="12"/>
      <c r="B444" s="10" t="s">
        <v>27</v>
      </c>
    </row>
    <row r="445" spans="1:2" ht="13" x14ac:dyDescent="0.15">
      <c r="A445" s="12"/>
      <c r="B445" s="10" t="s">
        <v>27</v>
      </c>
    </row>
    <row r="446" spans="1:2" ht="13" x14ac:dyDescent="0.15">
      <c r="A446" s="12"/>
      <c r="B446" s="10" t="s">
        <v>27</v>
      </c>
    </row>
    <row r="447" spans="1:2" ht="13" x14ac:dyDescent="0.15">
      <c r="A447" s="12"/>
      <c r="B447" s="10" t="s">
        <v>27</v>
      </c>
    </row>
    <row r="448" spans="1:2" ht="13" x14ac:dyDescent="0.15">
      <c r="A448" s="12"/>
      <c r="B448" s="10" t="s">
        <v>27</v>
      </c>
    </row>
    <row r="449" spans="1:2" ht="13" x14ac:dyDescent="0.15">
      <c r="A449" s="12"/>
      <c r="B449" s="10" t="s">
        <v>27</v>
      </c>
    </row>
    <row r="450" spans="1:2" ht="13" x14ac:dyDescent="0.15">
      <c r="A450" s="12"/>
      <c r="B450" s="10" t="s">
        <v>27</v>
      </c>
    </row>
    <row r="451" spans="1:2" ht="13" x14ac:dyDescent="0.15">
      <c r="A451" s="12"/>
      <c r="B451" s="10" t="s">
        <v>27</v>
      </c>
    </row>
    <row r="452" spans="1:2" ht="13" x14ac:dyDescent="0.15">
      <c r="A452" s="12"/>
      <c r="B452" s="10" t="s">
        <v>27</v>
      </c>
    </row>
    <row r="453" spans="1:2" ht="13" x14ac:dyDescent="0.15">
      <c r="A453" s="12"/>
      <c r="B453" s="10" t="s">
        <v>27</v>
      </c>
    </row>
    <row r="454" spans="1:2" ht="13" x14ac:dyDescent="0.15">
      <c r="A454" s="12"/>
      <c r="B454" s="10" t="s">
        <v>27</v>
      </c>
    </row>
    <row r="455" spans="1:2" ht="13" x14ac:dyDescent="0.15">
      <c r="A455" s="15"/>
      <c r="B455" s="10" t="s">
        <v>27</v>
      </c>
    </row>
    <row r="456" spans="1:2" ht="13" x14ac:dyDescent="0.15">
      <c r="A456" s="12"/>
      <c r="B456" s="10" t="s">
        <v>28</v>
      </c>
    </row>
    <row r="457" spans="1:2" ht="13" x14ac:dyDescent="0.15">
      <c r="A457" s="15"/>
      <c r="B457" s="10" t="s">
        <v>28</v>
      </c>
    </row>
    <row r="458" spans="1:2" ht="13" x14ac:dyDescent="0.15">
      <c r="A458" s="12"/>
      <c r="B458" s="10" t="s">
        <v>28</v>
      </c>
    </row>
    <row r="459" spans="1:2" ht="13" x14ac:dyDescent="0.15">
      <c r="A459" s="15"/>
      <c r="B459" s="10" t="s">
        <v>28</v>
      </c>
    </row>
    <row r="460" spans="1:2" ht="13" x14ac:dyDescent="0.15">
      <c r="A460" s="12"/>
      <c r="B460" s="10" t="s">
        <v>28</v>
      </c>
    </row>
    <row r="461" spans="1:2" ht="13" x14ac:dyDescent="0.15">
      <c r="A461" s="12"/>
      <c r="B461" s="10" t="s">
        <v>28</v>
      </c>
    </row>
    <row r="462" spans="1:2" ht="13" x14ac:dyDescent="0.15">
      <c r="A462" s="12"/>
      <c r="B462" s="10" t="s">
        <v>28</v>
      </c>
    </row>
    <row r="463" spans="1:2" ht="13" x14ac:dyDescent="0.15">
      <c r="A463" s="12"/>
      <c r="B463" s="10" t="s">
        <v>28</v>
      </c>
    </row>
    <row r="464" spans="1:2" ht="13" x14ac:dyDescent="0.15">
      <c r="A464" s="12"/>
      <c r="B464" s="10" t="s">
        <v>28</v>
      </c>
    </row>
    <row r="465" spans="1:2" ht="13" x14ac:dyDescent="0.15">
      <c r="A465" s="9"/>
      <c r="B465" s="10" t="s">
        <v>28</v>
      </c>
    </row>
    <row r="466" spans="1:2" ht="13" x14ac:dyDescent="0.15">
      <c r="A466" s="12"/>
      <c r="B466" s="10" t="s">
        <v>28</v>
      </c>
    </row>
    <row r="467" spans="1:2" ht="13" x14ac:dyDescent="0.15">
      <c r="A467" s="12"/>
      <c r="B467" s="10" t="s">
        <v>28</v>
      </c>
    </row>
    <row r="468" spans="1:2" ht="13" x14ac:dyDescent="0.15">
      <c r="A468" s="12"/>
      <c r="B468" s="10" t="s">
        <v>28</v>
      </c>
    </row>
    <row r="469" spans="1:2" ht="13" x14ac:dyDescent="0.15">
      <c r="A469" s="9"/>
      <c r="B469" s="10" t="s">
        <v>28</v>
      </c>
    </row>
    <row r="470" spans="1:2" ht="13" x14ac:dyDescent="0.15">
      <c r="A470" s="9"/>
      <c r="B470" s="10" t="s">
        <v>28</v>
      </c>
    </row>
    <row r="471" spans="1:2" ht="13" x14ac:dyDescent="0.15">
      <c r="A471" s="12"/>
      <c r="B471" s="10" t="s">
        <v>28</v>
      </c>
    </row>
    <row r="472" spans="1:2" ht="13" x14ac:dyDescent="0.15">
      <c r="A472" s="12"/>
      <c r="B472" s="10" t="s">
        <v>28</v>
      </c>
    </row>
    <row r="473" spans="1:2" ht="13" x14ac:dyDescent="0.15">
      <c r="A473" s="12"/>
      <c r="B473" s="10" t="s">
        <v>28</v>
      </c>
    </row>
    <row r="474" spans="1:2" ht="13" x14ac:dyDescent="0.15">
      <c r="A474" s="12"/>
      <c r="B474" s="10" t="s">
        <v>28</v>
      </c>
    </row>
    <row r="475" spans="1:2" ht="13" x14ac:dyDescent="0.15">
      <c r="A475" s="12"/>
      <c r="B475" s="10" t="s">
        <v>28</v>
      </c>
    </row>
    <row r="476" spans="1:2" ht="13" x14ac:dyDescent="0.15">
      <c r="A476" s="12"/>
      <c r="B476" s="10" t="s">
        <v>28</v>
      </c>
    </row>
    <row r="477" spans="1:2" ht="13" x14ac:dyDescent="0.15">
      <c r="A477" s="12"/>
      <c r="B477" s="10" t="s">
        <v>28</v>
      </c>
    </row>
    <row r="478" spans="1:2" ht="13" x14ac:dyDescent="0.15">
      <c r="A478" s="12"/>
      <c r="B478" s="10" t="s">
        <v>28</v>
      </c>
    </row>
    <row r="479" spans="1:2" ht="13" x14ac:dyDescent="0.15">
      <c r="A479" s="12"/>
      <c r="B479" s="10" t="s">
        <v>28</v>
      </c>
    </row>
    <row r="480" spans="1:2" ht="13" x14ac:dyDescent="0.15">
      <c r="A480" s="12"/>
      <c r="B480" s="10" t="s">
        <v>30</v>
      </c>
    </row>
    <row r="481" spans="1:2" ht="13" x14ac:dyDescent="0.15">
      <c r="A481" s="12"/>
      <c r="B481" s="10" t="s">
        <v>30</v>
      </c>
    </row>
    <row r="482" spans="1:2" ht="13" x14ac:dyDescent="0.15">
      <c r="A482" s="12"/>
      <c r="B482" s="10" t="s">
        <v>30</v>
      </c>
    </row>
    <row r="483" spans="1:2" ht="13" x14ac:dyDescent="0.15">
      <c r="A483" s="15"/>
      <c r="B483" s="10" t="s">
        <v>30</v>
      </c>
    </row>
    <row r="484" spans="1:2" ht="13" x14ac:dyDescent="0.15">
      <c r="A484" s="12"/>
      <c r="B484" s="10" t="s">
        <v>30</v>
      </c>
    </row>
    <row r="485" spans="1:2" ht="13" x14ac:dyDescent="0.15">
      <c r="A485" s="12"/>
      <c r="B485" s="10" t="s">
        <v>30</v>
      </c>
    </row>
    <row r="486" spans="1:2" ht="13" x14ac:dyDescent="0.15">
      <c r="A486" s="12"/>
      <c r="B486" s="10" t="s">
        <v>30</v>
      </c>
    </row>
    <row r="487" spans="1:2" ht="13" x14ac:dyDescent="0.15">
      <c r="A487" s="12"/>
      <c r="B487" s="10" t="s">
        <v>30</v>
      </c>
    </row>
    <row r="488" spans="1:2" ht="13" x14ac:dyDescent="0.15">
      <c r="A488" s="12"/>
      <c r="B488" s="10" t="s">
        <v>30</v>
      </c>
    </row>
    <row r="489" spans="1:2" ht="13" x14ac:dyDescent="0.15">
      <c r="A489" s="12"/>
      <c r="B489" s="10" t="s">
        <v>30</v>
      </c>
    </row>
    <row r="490" spans="1:2" ht="13" x14ac:dyDescent="0.15">
      <c r="A490" s="12"/>
      <c r="B490" s="10" t="s">
        <v>30</v>
      </c>
    </row>
    <row r="491" spans="1:2" ht="13" x14ac:dyDescent="0.15">
      <c r="A491" s="12"/>
      <c r="B491" s="10" t="s">
        <v>30</v>
      </c>
    </row>
    <row r="492" spans="1:2" ht="13" x14ac:dyDescent="0.15">
      <c r="A492" s="12"/>
      <c r="B492" s="10" t="s">
        <v>30</v>
      </c>
    </row>
    <row r="493" spans="1:2" ht="13" x14ac:dyDescent="0.15">
      <c r="A493" s="12"/>
      <c r="B493" s="10" t="s">
        <v>30</v>
      </c>
    </row>
    <row r="494" spans="1:2" ht="13" x14ac:dyDescent="0.15">
      <c r="A494" s="12"/>
      <c r="B494" s="10" t="s">
        <v>30</v>
      </c>
    </row>
    <row r="495" spans="1:2" ht="13" x14ac:dyDescent="0.15">
      <c r="A495" s="12"/>
      <c r="B495" s="10" t="s">
        <v>30</v>
      </c>
    </row>
    <row r="496" spans="1:2" ht="13" x14ac:dyDescent="0.15">
      <c r="A496" s="12"/>
      <c r="B496" s="10" t="s">
        <v>30</v>
      </c>
    </row>
    <row r="497" spans="1:2" ht="13" x14ac:dyDescent="0.15">
      <c r="A497" s="12"/>
      <c r="B497" s="10" t="s">
        <v>30</v>
      </c>
    </row>
    <row r="498" spans="1:2" ht="13" x14ac:dyDescent="0.15">
      <c r="A498" s="12"/>
      <c r="B498" s="10" t="s">
        <v>30</v>
      </c>
    </row>
    <row r="499" spans="1:2" ht="13" x14ac:dyDescent="0.15">
      <c r="A499" s="12"/>
      <c r="B499" s="10" t="s">
        <v>30</v>
      </c>
    </row>
    <row r="500" spans="1:2" ht="13" x14ac:dyDescent="0.15">
      <c r="A500" s="12"/>
      <c r="B500" s="10" t="s">
        <v>30</v>
      </c>
    </row>
    <row r="501" spans="1:2" ht="13" x14ac:dyDescent="0.15">
      <c r="A501" s="12"/>
      <c r="B501" s="10" t="s">
        <v>30</v>
      </c>
    </row>
    <row r="502" spans="1:2" ht="13" x14ac:dyDescent="0.15">
      <c r="A502" s="12"/>
      <c r="B502" s="10" t="s">
        <v>30</v>
      </c>
    </row>
    <row r="503" spans="1:2" ht="13" x14ac:dyDescent="0.15">
      <c r="A503" s="66"/>
      <c r="B503" s="31" t="s">
        <v>30</v>
      </c>
    </row>
    <row r="504" spans="1:2" ht="13" x14ac:dyDescent="0.15">
      <c r="A504" s="12"/>
      <c r="B504" s="10" t="s">
        <v>31</v>
      </c>
    </row>
    <row r="505" spans="1:2" ht="13" x14ac:dyDescent="0.15">
      <c r="A505" s="12"/>
      <c r="B505" s="10" t="s">
        <v>31</v>
      </c>
    </row>
    <row r="506" spans="1:2" ht="13" x14ac:dyDescent="0.15">
      <c r="A506" s="12"/>
      <c r="B506" s="10" t="s">
        <v>31</v>
      </c>
    </row>
    <row r="507" spans="1:2" ht="13" x14ac:dyDescent="0.15">
      <c r="A507" s="12"/>
      <c r="B507" s="10" t="s">
        <v>31</v>
      </c>
    </row>
    <row r="508" spans="1:2" ht="13" x14ac:dyDescent="0.15">
      <c r="A508" s="12"/>
      <c r="B508" s="10" t="s">
        <v>31</v>
      </c>
    </row>
    <row r="509" spans="1:2" ht="13" x14ac:dyDescent="0.15">
      <c r="A509" s="12"/>
      <c r="B509" s="10" t="s">
        <v>31</v>
      </c>
    </row>
    <row r="510" spans="1:2" ht="13" x14ac:dyDescent="0.15">
      <c r="A510" s="12"/>
      <c r="B510" s="10" t="s">
        <v>31</v>
      </c>
    </row>
    <row r="511" spans="1:2" ht="13" x14ac:dyDescent="0.15">
      <c r="A511" s="12"/>
      <c r="B511" s="10" t="s">
        <v>31</v>
      </c>
    </row>
    <row r="512" spans="1:2" ht="13" x14ac:dyDescent="0.15">
      <c r="A512" s="12"/>
      <c r="B512" s="10" t="s">
        <v>31</v>
      </c>
    </row>
    <row r="513" spans="1:2" ht="13" x14ac:dyDescent="0.15">
      <c r="A513" s="12"/>
      <c r="B513" s="10" t="s">
        <v>31</v>
      </c>
    </row>
    <row r="514" spans="1:2" ht="13" x14ac:dyDescent="0.15">
      <c r="A514" s="12"/>
      <c r="B514" s="10" t="s">
        <v>31</v>
      </c>
    </row>
    <row r="515" spans="1:2" ht="13" x14ac:dyDescent="0.15">
      <c r="A515" s="12"/>
      <c r="B515" s="10" t="s">
        <v>31</v>
      </c>
    </row>
    <row r="516" spans="1:2" ht="13" x14ac:dyDescent="0.15">
      <c r="A516" s="12"/>
      <c r="B516" s="10" t="s">
        <v>31</v>
      </c>
    </row>
    <row r="517" spans="1:2" ht="13" x14ac:dyDescent="0.15">
      <c r="A517" s="12"/>
      <c r="B517" s="10" t="s">
        <v>31</v>
      </c>
    </row>
    <row r="518" spans="1:2" ht="13" x14ac:dyDescent="0.15">
      <c r="A518" s="12"/>
      <c r="B518" s="10" t="s">
        <v>31</v>
      </c>
    </row>
    <row r="519" spans="1:2" ht="13" x14ac:dyDescent="0.15">
      <c r="A519" s="12"/>
      <c r="B519" s="10" t="s">
        <v>31</v>
      </c>
    </row>
    <row r="520" spans="1:2" ht="13" x14ac:dyDescent="0.15">
      <c r="A520" s="12"/>
      <c r="B520" s="10" t="s">
        <v>31</v>
      </c>
    </row>
    <row r="521" spans="1:2" ht="13" x14ac:dyDescent="0.15">
      <c r="A521" s="12"/>
      <c r="B521" s="10" t="s">
        <v>31</v>
      </c>
    </row>
    <row r="522" spans="1:2" ht="13" x14ac:dyDescent="0.15">
      <c r="A522" s="15"/>
      <c r="B522" s="10" t="s">
        <v>31</v>
      </c>
    </row>
    <row r="523" spans="1:2" ht="13" x14ac:dyDescent="0.15">
      <c r="A523" s="12"/>
      <c r="B523" s="10" t="s">
        <v>31</v>
      </c>
    </row>
    <row r="524" spans="1:2" ht="13" x14ac:dyDescent="0.15">
      <c r="A524" s="12"/>
      <c r="B524" s="10" t="s">
        <v>31</v>
      </c>
    </row>
    <row r="525" spans="1:2" ht="13" x14ac:dyDescent="0.15">
      <c r="A525" s="12"/>
      <c r="B525" s="10" t="s">
        <v>31</v>
      </c>
    </row>
    <row r="526" spans="1:2" ht="13" x14ac:dyDescent="0.15">
      <c r="A526" s="12"/>
      <c r="B526" s="10" t="s">
        <v>31</v>
      </c>
    </row>
    <row r="527" spans="1:2" ht="13" x14ac:dyDescent="0.15">
      <c r="A527" s="12"/>
      <c r="B527" s="10" t="s">
        <v>31</v>
      </c>
    </row>
    <row r="528" spans="1:2" ht="13" x14ac:dyDescent="0.15">
      <c r="A528" s="12"/>
      <c r="B528" s="10" t="s">
        <v>31</v>
      </c>
    </row>
    <row r="529" spans="1:2" ht="13" x14ac:dyDescent="0.15">
      <c r="A529" s="12"/>
      <c r="B529" s="10" t="s">
        <v>32</v>
      </c>
    </row>
    <row r="530" spans="1:2" ht="13" x14ac:dyDescent="0.15">
      <c r="A530" s="12"/>
      <c r="B530" s="10" t="s">
        <v>32</v>
      </c>
    </row>
    <row r="531" spans="1:2" ht="13" x14ac:dyDescent="0.15">
      <c r="A531" s="12"/>
      <c r="B531" s="10" t="s">
        <v>32</v>
      </c>
    </row>
    <row r="532" spans="1:2" ht="13" x14ac:dyDescent="0.15">
      <c r="A532" s="12"/>
      <c r="B532" s="10" t="s">
        <v>32</v>
      </c>
    </row>
    <row r="533" spans="1:2" ht="13" x14ac:dyDescent="0.15">
      <c r="A533" s="12"/>
      <c r="B533" s="10" t="s">
        <v>32</v>
      </c>
    </row>
    <row r="534" spans="1:2" ht="13" x14ac:dyDescent="0.15">
      <c r="A534" s="15"/>
      <c r="B534" s="10" t="s">
        <v>32</v>
      </c>
    </row>
    <row r="535" spans="1:2" ht="13" x14ac:dyDescent="0.15">
      <c r="A535" s="12"/>
      <c r="B535" s="10" t="s">
        <v>32</v>
      </c>
    </row>
    <row r="536" spans="1:2" ht="13" x14ac:dyDescent="0.15">
      <c r="A536" s="12"/>
      <c r="B536" s="10" t="s">
        <v>32</v>
      </c>
    </row>
    <row r="537" spans="1:2" ht="13" x14ac:dyDescent="0.15">
      <c r="A537" s="9"/>
      <c r="B537" s="10" t="s">
        <v>32</v>
      </c>
    </row>
    <row r="538" spans="1:2" ht="13" x14ac:dyDescent="0.15">
      <c r="A538" s="15"/>
      <c r="B538" s="10" t="s">
        <v>32</v>
      </c>
    </row>
    <row r="539" spans="1:2" ht="13" x14ac:dyDescent="0.15">
      <c r="A539" s="15"/>
      <c r="B539" s="10" t="s">
        <v>32</v>
      </c>
    </row>
    <row r="540" spans="1:2" ht="13" x14ac:dyDescent="0.15">
      <c r="A540" s="12"/>
      <c r="B540" s="10" t="s">
        <v>32</v>
      </c>
    </row>
    <row r="541" spans="1:2" ht="13" x14ac:dyDescent="0.15">
      <c r="A541" s="12"/>
      <c r="B541" s="10" t="s">
        <v>32</v>
      </c>
    </row>
    <row r="542" spans="1:2" ht="13" x14ac:dyDescent="0.15">
      <c r="A542" s="12"/>
      <c r="B542" s="10" t="s">
        <v>32</v>
      </c>
    </row>
    <row r="543" spans="1:2" ht="13" x14ac:dyDescent="0.15">
      <c r="A543" s="9"/>
      <c r="B543" s="10" t="s">
        <v>32</v>
      </c>
    </row>
    <row r="544" spans="1:2" ht="13" x14ac:dyDescent="0.15">
      <c r="A544" s="12"/>
      <c r="B544" s="10" t="s">
        <v>32</v>
      </c>
    </row>
    <row r="545" spans="1:2" ht="13" x14ac:dyDescent="0.15">
      <c r="A545" s="12"/>
      <c r="B545" s="10" t="s">
        <v>32</v>
      </c>
    </row>
    <row r="546" spans="1:2" ht="13" x14ac:dyDescent="0.15">
      <c r="A546" s="12"/>
      <c r="B546" s="10" t="s">
        <v>32</v>
      </c>
    </row>
    <row r="547" spans="1:2" ht="13" x14ac:dyDescent="0.15">
      <c r="A547" s="12"/>
      <c r="B547" s="10" t="s">
        <v>32</v>
      </c>
    </row>
    <row r="548" spans="1:2" ht="13" x14ac:dyDescent="0.15">
      <c r="A548" s="9"/>
      <c r="B548" s="10" t="s">
        <v>32</v>
      </c>
    </row>
    <row r="549" spans="1:2" ht="13" x14ac:dyDescent="0.15">
      <c r="A549" s="9"/>
      <c r="B549" s="10" t="s">
        <v>32</v>
      </c>
    </row>
    <row r="550" spans="1:2" ht="13" x14ac:dyDescent="0.15">
      <c r="A550" s="12"/>
      <c r="B550" s="10" t="s">
        <v>32</v>
      </c>
    </row>
    <row r="551" spans="1:2" ht="13" x14ac:dyDescent="0.15">
      <c r="A551" s="12"/>
      <c r="B551" s="10" t="s">
        <v>32</v>
      </c>
    </row>
    <row r="552" spans="1:2" ht="13" x14ac:dyDescent="0.15">
      <c r="A552" s="12"/>
      <c r="B552" s="10" t="s">
        <v>33</v>
      </c>
    </row>
    <row r="553" spans="1:2" ht="13" x14ac:dyDescent="0.15">
      <c r="A553" s="12"/>
      <c r="B553" s="10" t="s">
        <v>33</v>
      </c>
    </row>
    <row r="554" spans="1:2" ht="13" x14ac:dyDescent="0.15">
      <c r="A554" s="12"/>
      <c r="B554" s="10" t="s">
        <v>33</v>
      </c>
    </row>
    <row r="555" spans="1:2" ht="13" x14ac:dyDescent="0.15">
      <c r="A555" s="12"/>
      <c r="B555" s="10" t="s">
        <v>33</v>
      </c>
    </row>
    <row r="556" spans="1:2" ht="13" x14ac:dyDescent="0.15">
      <c r="A556" s="9"/>
      <c r="B556" s="10" t="s">
        <v>33</v>
      </c>
    </row>
    <row r="557" spans="1:2" ht="13" x14ac:dyDescent="0.15">
      <c r="A557" s="12"/>
      <c r="B557" s="10" t="s">
        <v>33</v>
      </c>
    </row>
    <row r="558" spans="1:2" ht="13" x14ac:dyDescent="0.15">
      <c r="A558" s="12"/>
      <c r="B558" s="10" t="s">
        <v>33</v>
      </c>
    </row>
    <row r="559" spans="1:2" ht="13" x14ac:dyDescent="0.15">
      <c r="A559" s="12"/>
      <c r="B559" s="10" t="s">
        <v>33</v>
      </c>
    </row>
    <row r="560" spans="1:2" ht="13" x14ac:dyDescent="0.15">
      <c r="A560" s="9"/>
      <c r="B560" s="10" t="s">
        <v>33</v>
      </c>
    </row>
    <row r="561" spans="1:2" ht="13" x14ac:dyDescent="0.15">
      <c r="A561" s="12"/>
      <c r="B561" s="10" t="s">
        <v>33</v>
      </c>
    </row>
    <row r="562" spans="1:2" ht="13" x14ac:dyDescent="0.15">
      <c r="A562" s="9"/>
      <c r="B562" s="10" t="s">
        <v>33</v>
      </c>
    </row>
    <row r="563" spans="1:2" ht="13" x14ac:dyDescent="0.15">
      <c r="A563" s="9"/>
      <c r="B563" s="10" t="s">
        <v>33</v>
      </c>
    </row>
    <row r="564" spans="1:2" ht="13" x14ac:dyDescent="0.15">
      <c r="A564" s="12"/>
      <c r="B564" s="10" t="s">
        <v>33</v>
      </c>
    </row>
    <row r="565" spans="1:2" ht="13" x14ac:dyDescent="0.15">
      <c r="A565" s="12"/>
      <c r="B565" s="10" t="s">
        <v>33</v>
      </c>
    </row>
    <row r="566" spans="1:2" ht="13" x14ac:dyDescent="0.15">
      <c r="A566" s="12"/>
      <c r="B566" s="10" t="s">
        <v>33</v>
      </c>
    </row>
    <row r="567" spans="1:2" ht="13" x14ac:dyDescent="0.15">
      <c r="A567" s="12"/>
      <c r="B567" s="10" t="s">
        <v>33</v>
      </c>
    </row>
    <row r="568" spans="1:2" ht="13" x14ac:dyDescent="0.15">
      <c r="A568" s="12"/>
      <c r="B568" s="10" t="s">
        <v>33</v>
      </c>
    </row>
    <row r="569" spans="1:2" ht="13" x14ac:dyDescent="0.15">
      <c r="A569" s="12"/>
      <c r="B569" s="10" t="s">
        <v>33</v>
      </c>
    </row>
    <row r="570" spans="1:2" ht="13" x14ac:dyDescent="0.15">
      <c r="A570" s="12"/>
      <c r="B570" s="10" t="s">
        <v>33</v>
      </c>
    </row>
    <row r="571" spans="1:2" ht="13" x14ac:dyDescent="0.15">
      <c r="A571" s="12"/>
      <c r="B571" s="10" t="s">
        <v>33</v>
      </c>
    </row>
    <row r="572" spans="1:2" ht="13" x14ac:dyDescent="0.15">
      <c r="A572" s="12"/>
      <c r="B572" s="10" t="s">
        <v>33</v>
      </c>
    </row>
    <row r="573" spans="1:2" ht="13" x14ac:dyDescent="0.15">
      <c r="A573" s="12"/>
      <c r="B573" s="10" t="s">
        <v>33</v>
      </c>
    </row>
    <row r="574" spans="1:2" ht="13" x14ac:dyDescent="0.15">
      <c r="A574" s="12"/>
      <c r="B574" s="10" t="s">
        <v>33</v>
      </c>
    </row>
    <row r="575" spans="1:2" ht="13" x14ac:dyDescent="0.15">
      <c r="A575" s="12"/>
      <c r="B575" s="10" t="s">
        <v>33</v>
      </c>
    </row>
    <row r="576" spans="1:2" ht="13" x14ac:dyDescent="0.15">
      <c r="A576" s="12"/>
      <c r="B576" s="10" t="s">
        <v>33</v>
      </c>
    </row>
    <row r="577" spans="1:2" ht="13" x14ac:dyDescent="0.15">
      <c r="A577" s="87"/>
      <c r="B577" s="31"/>
    </row>
    <row r="578" spans="1:2" ht="13" x14ac:dyDescent="0.15">
      <c r="A578" s="27"/>
      <c r="B578" s="28"/>
    </row>
    <row r="579" spans="1:2" ht="13" x14ac:dyDescent="0.15">
      <c r="A579" s="27"/>
      <c r="B579" s="28"/>
    </row>
    <row r="580" spans="1:2" ht="13" x14ac:dyDescent="0.15">
      <c r="A580" s="27"/>
      <c r="B580" s="28"/>
    </row>
    <row r="581" spans="1:2" ht="13" x14ac:dyDescent="0.15">
      <c r="A581" s="27"/>
      <c r="B581" s="28"/>
    </row>
    <row r="582" spans="1:2" ht="13" x14ac:dyDescent="0.15">
      <c r="A582" s="27"/>
      <c r="B582" s="28"/>
    </row>
    <row r="583" spans="1:2" ht="13" x14ac:dyDescent="0.15">
      <c r="A583" s="27"/>
      <c r="B583" s="28"/>
    </row>
    <row r="584" spans="1:2" ht="13" x14ac:dyDescent="0.15">
      <c r="A584" s="27"/>
      <c r="B584" s="28"/>
    </row>
    <row r="585" spans="1:2" ht="13" x14ac:dyDescent="0.15">
      <c r="A585" s="27"/>
      <c r="B585" s="28"/>
    </row>
    <row r="586" spans="1:2" ht="13" x14ac:dyDescent="0.15">
      <c r="A586" s="27"/>
      <c r="B586" s="28"/>
    </row>
    <row r="587" spans="1:2" ht="13" x14ac:dyDescent="0.15">
      <c r="A587" s="27"/>
      <c r="B587" s="28"/>
    </row>
    <row r="588" spans="1:2" ht="13" x14ac:dyDescent="0.15">
      <c r="A588" s="27"/>
      <c r="B588" s="28"/>
    </row>
    <row r="589" spans="1:2" ht="13" x14ac:dyDescent="0.15">
      <c r="A589" s="27"/>
      <c r="B589" s="28"/>
    </row>
    <row r="590" spans="1:2" ht="13" x14ac:dyDescent="0.15">
      <c r="A590" s="27"/>
      <c r="B590" s="28"/>
    </row>
    <row r="591" spans="1:2" ht="13" x14ac:dyDescent="0.15">
      <c r="A591" s="27"/>
      <c r="B591" s="28"/>
    </row>
    <row r="592" spans="1:2" ht="13" x14ac:dyDescent="0.15">
      <c r="A592" s="27"/>
      <c r="B592" s="28"/>
    </row>
    <row r="593" spans="1:2" ht="13" x14ac:dyDescent="0.15">
      <c r="A593" s="27"/>
      <c r="B593" s="28"/>
    </row>
    <row r="594" spans="1:2" ht="13" x14ac:dyDescent="0.15">
      <c r="A594" s="27"/>
      <c r="B594" s="28"/>
    </row>
    <row r="595" spans="1:2" ht="13" x14ac:dyDescent="0.15">
      <c r="A595" s="27"/>
      <c r="B595" s="28"/>
    </row>
    <row r="596" spans="1:2" ht="13" x14ac:dyDescent="0.15">
      <c r="A596" s="27"/>
      <c r="B596" s="28"/>
    </row>
    <row r="597" spans="1:2" ht="13" x14ac:dyDescent="0.15">
      <c r="A597" s="27"/>
      <c r="B597" s="28"/>
    </row>
    <row r="598" spans="1:2" ht="13" x14ac:dyDescent="0.15">
      <c r="A598" s="27"/>
      <c r="B598" s="28"/>
    </row>
    <row r="599" spans="1:2" ht="13" x14ac:dyDescent="0.15">
      <c r="A599" s="27"/>
      <c r="B599" s="28"/>
    </row>
    <row r="600" spans="1:2" ht="13" x14ac:dyDescent="0.15">
      <c r="A600" s="27"/>
      <c r="B600" s="28"/>
    </row>
    <row r="601" spans="1:2" ht="13" x14ac:dyDescent="0.15">
      <c r="A601" s="27"/>
      <c r="B601" s="28"/>
    </row>
    <row r="602" spans="1:2" ht="13" x14ac:dyDescent="0.15">
      <c r="A602" s="27"/>
      <c r="B602" s="28"/>
    </row>
    <row r="603" spans="1:2" ht="13" x14ac:dyDescent="0.15">
      <c r="A603" s="27"/>
      <c r="B603" s="28"/>
    </row>
    <row r="604" spans="1:2" ht="13" x14ac:dyDescent="0.15">
      <c r="A604" s="27"/>
      <c r="B604" s="28"/>
    </row>
    <row r="605" spans="1:2" ht="13" x14ac:dyDescent="0.15">
      <c r="A605" s="27"/>
      <c r="B605" s="28"/>
    </row>
    <row r="606" spans="1:2" ht="13" x14ac:dyDescent="0.15">
      <c r="A606" s="27"/>
      <c r="B606" s="28"/>
    </row>
    <row r="607" spans="1:2" ht="13" x14ac:dyDescent="0.15">
      <c r="A607" s="27"/>
      <c r="B607" s="28"/>
    </row>
    <row r="608" spans="1:2" ht="13" x14ac:dyDescent="0.15">
      <c r="A608" s="27"/>
      <c r="B608" s="28"/>
    </row>
    <row r="609" spans="1:2" ht="13" x14ac:dyDescent="0.15">
      <c r="A609" s="27"/>
      <c r="B609" s="28"/>
    </row>
    <row r="610" spans="1:2" ht="13" x14ac:dyDescent="0.15">
      <c r="A610" s="27"/>
      <c r="B610" s="28"/>
    </row>
    <row r="611" spans="1:2" ht="13" x14ac:dyDescent="0.15">
      <c r="A611" s="27"/>
      <c r="B611" s="28"/>
    </row>
    <row r="612" spans="1:2" ht="13" x14ac:dyDescent="0.15">
      <c r="A612" s="27"/>
      <c r="B612" s="28"/>
    </row>
    <row r="613" spans="1:2" ht="13" x14ac:dyDescent="0.15">
      <c r="A613" s="27"/>
      <c r="B613" s="28"/>
    </row>
    <row r="614" spans="1:2" ht="13" x14ac:dyDescent="0.15">
      <c r="A614" s="27"/>
      <c r="B614" s="28"/>
    </row>
    <row r="615" spans="1:2" ht="13" x14ac:dyDescent="0.15">
      <c r="A615" s="27"/>
      <c r="B615" s="28"/>
    </row>
    <row r="616" spans="1:2" ht="13" x14ac:dyDescent="0.15">
      <c r="A616" s="27"/>
      <c r="B616" s="28"/>
    </row>
    <row r="617" spans="1:2" ht="13" x14ac:dyDescent="0.15">
      <c r="A617" s="27"/>
      <c r="B617" s="28"/>
    </row>
    <row r="618" spans="1:2" ht="13" x14ac:dyDescent="0.15">
      <c r="A618" s="27"/>
      <c r="B618" s="28"/>
    </row>
    <row r="619" spans="1:2" ht="13" x14ac:dyDescent="0.15">
      <c r="A619" s="27"/>
      <c r="B619" s="28"/>
    </row>
    <row r="620" spans="1:2" ht="13" x14ac:dyDescent="0.15">
      <c r="A620" s="27"/>
      <c r="B620" s="28"/>
    </row>
    <row r="621" spans="1:2" ht="13" x14ac:dyDescent="0.15">
      <c r="A621" s="27"/>
      <c r="B621" s="28"/>
    </row>
    <row r="622" spans="1:2" ht="13" x14ac:dyDescent="0.15">
      <c r="A622" s="27"/>
      <c r="B622" s="28"/>
    </row>
    <row r="623" spans="1:2" ht="13" x14ac:dyDescent="0.15">
      <c r="A623" s="27"/>
      <c r="B623" s="28"/>
    </row>
    <row r="624" spans="1:2" ht="13" x14ac:dyDescent="0.15">
      <c r="A624" s="27"/>
      <c r="B624" s="28"/>
    </row>
    <row r="625" spans="1:2" ht="13" x14ac:dyDescent="0.15">
      <c r="A625" s="27"/>
      <c r="B625" s="28"/>
    </row>
    <row r="626" spans="1:2" ht="13" x14ac:dyDescent="0.15">
      <c r="A626" s="27"/>
      <c r="B626" s="28"/>
    </row>
    <row r="627" spans="1:2" ht="13" x14ac:dyDescent="0.15">
      <c r="A627" s="27"/>
      <c r="B627" s="28"/>
    </row>
    <row r="628" spans="1:2" ht="13" x14ac:dyDescent="0.15">
      <c r="A628" s="27"/>
      <c r="B628" s="28"/>
    </row>
    <row r="629" spans="1:2" ht="13" x14ac:dyDescent="0.15">
      <c r="A629" s="27"/>
      <c r="B629" s="28"/>
    </row>
    <row r="630" spans="1:2" ht="13" x14ac:dyDescent="0.15">
      <c r="A630" s="27"/>
      <c r="B630" s="28"/>
    </row>
    <row r="631" spans="1:2" ht="13" x14ac:dyDescent="0.15">
      <c r="A631" s="27"/>
      <c r="B631" s="28"/>
    </row>
    <row r="632" spans="1:2" ht="13" x14ac:dyDescent="0.15">
      <c r="A632" s="27"/>
      <c r="B632" s="28"/>
    </row>
    <row r="633" spans="1:2" ht="13" x14ac:dyDescent="0.15">
      <c r="A633" s="27"/>
      <c r="B633" s="28"/>
    </row>
    <row r="634" spans="1:2" ht="13" x14ac:dyDescent="0.15">
      <c r="A634" s="27"/>
      <c r="B634" s="28"/>
    </row>
    <row r="635" spans="1:2" ht="13" x14ac:dyDescent="0.15">
      <c r="A635" s="27"/>
      <c r="B635" s="28"/>
    </row>
    <row r="636" spans="1:2" ht="13" x14ac:dyDescent="0.15">
      <c r="A636" s="27"/>
      <c r="B636" s="28"/>
    </row>
    <row r="637" spans="1:2" ht="13" x14ac:dyDescent="0.15">
      <c r="A637" s="27"/>
      <c r="B637" s="28"/>
    </row>
    <row r="638" spans="1:2" ht="13" x14ac:dyDescent="0.15">
      <c r="A638" s="27"/>
      <c r="B638" s="28"/>
    </row>
    <row r="639" spans="1:2" ht="13" x14ac:dyDescent="0.15">
      <c r="A639" s="27"/>
      <c r="B639" s="28"/>
    </row>
    <row r="640" spans="1:2" ht="13" x14ac:dyDescent="0.15">
      <c r="A640" s="27"/>
      <c r="B640" s="28"/>
    </row>
    <row r="641" spans="1:2" ht="13" x14ac:dyDescent="0.15">
      <c r="A641" s="27"/>
      <c r="B641" s="28"/>
    </row>
    <row r="642" spans="1:2" ht="13" x14ac:dyDescent="0.15">
      <c r="A642" s="27"/>
      <c r="B642" s="28"/>
    </row>
    <row r="643" spans="1:2" ht="13" x14ac:dyDescent="0.15">
      <c r="A643" s="27"/>
      <c r="B643" s="28"/>
    </row>
    <row r="644" spans="1:2" ht="13" x14ac:dyDescent="0.15">
      <c r="A644" s="27"/>
      <c r="B644" s="28"/>
    </row>
    <row r="645" spans="1:2" ht="13" x14ac:dyDescent="0.15">
      <c r="A645" s="27"/>
      <c r="B645" s="28"/>
    </row>
    <row r="646" spans="1:2" ht="13" x14ac:dyDescent="0.15">
      <c r="A646" s="27"/>
      <c r="B646" s="28"/>
    </row>
    <row r="647" spans="1:2" ht="13" x14ac:dyDescent="0.15">
      <c r="A647" s="27"/>
      <c r="B647" s="28"/>
    </row>
    <row r="648" spans="1:2" ht="13" x14ac:dyDescent="0.15">
      <c r="A648" s="27"/>
      <c r="B648" s="28"/>
    </row>
    <row r="649" spans="1:2" ht="13" x14ac:dyDescent="0.15">
      <c r="A649" s="27"/>
      <c r="B649" s="28"/>
    </row>
    <row r="650" spans="1:2" ht="13" x14ac:dyDescent="0.15">
      <c r="A650" s="27"/>
      <c r="B650" s="28"/>
    </row>
    <row r="651" spans="1:2" ht="13" x14ac:dyDescent="0.15">
      <c r="A651" s="27"/>
      <c r="B651" s="28"/>
    </row>
    <row r="652" spans="1:2" ht="13" x14ac:dyDescent="0.15">
      <c r="A652" s="27"/>
      <c r="B652" s="28"/>
    </row>
    <row r="653" spans="1:2" ht="13" x14ac:dyDescent="0.15">
      <c r="A653" s="27"/>
      <c r="B653" s="28"/>
    </row>
    <row r="654" spans="1:2" ht="13" x14ac:dyDescent="0.15">
      <c r="A654" s="27"/>
      <c r="B654" s="28"/>
    </row>
    <row r="655" spans="1:2" ht="13" x14ac:dyDescent="0.15">
      <c r="A655" s="27"/>
      <c r="B655" s="28"/>
    </row>
    <row r="656" spans="1:2" ht="13" x14ac:dyDescent="0.15">
      <c r="A656" s="27"/>
      <c r="B656" s="28"/>
    </row>
    <row r="657" spans="1:2" ht="13" x14ac:dyDescent="0.15">
      <c r="A657" s="27"/>
      <c r="B657" s="28"/>
    </row>
    <row r="658" spans="1:2" ht="13" x14ac:dyDescent="0.15">
      <c r="A658" s="27"/>
      <c r="B658" s="28"/>
    </row>
    <row r="659" spans="1:2" ht="13" x14ac:dyDescent="0.15">
      <c r="A659" s="27"/>
      <c r="B659" s="28"/>
    </row>
    <row r="660" spans="1:2" ht="13" x14ac:dyDescent="0.15">
      <c r="A660" s="27"/>
      <c r="B660" s="28"/>
    </row>
    <row r="661" spans="1:2" ht="13" x14ac:dyDescent="0.15">
      <c r="A661" s="27"/>
      <c r="B661" s="28"/>
    </row>
    <row r="662" spans="1:2" ht="13" x14ac:dyDescent="0.15">
      <c r="A662" s="27"/>
      <c r="B662" s="28"/>
    </row>
    <row r="663" spans="1:2" ht="13" x14ac:dyDescent="0.15">
      <c r="A663" s="27"/>
      <c r="B663" s="28"/>
    </row>
    <row r="664" spans="1:2" ht="13" x14ac:dyDescent="0.15">
      <c r="A664" s="27"/>
      <c r="B664" s="28"/>
    </row>
    <row r="665" spans="1:2" ht="13" x14ac:dyDescent="0.15">
      <c r="A665" s="27"/>
      <c r="B665" s="28"/>
    </row>
    <row r="666" spans="1:2" ht="13" x14ac:dyDescent="0.15">
      <c r="A666" s="27"/>
      <c r="B666" s="28"/>
    </row>
    <row r="667" spans="1:2" ht="13" x14ac:dyDescent="0.15">
      <c r="A667" s="27"/>
      <c r="B667" s="28"/>
    </row>
    <row r="668" spans="1:2" ht="13" x14ac:dyDescent="0.15">
      <c r="A668" s="27"/>
      <c r="B668" s="28"/>
    </row>
    <row r="669" spans="1:2" ht="13" x14ac:dyDescent="0.15">
      <c r="A669" s="27"/>
      <c r="B669" s="28"/>
    </row>
    <row r="670" spans="1:2" ht="13" x14ac:dyDescent="0.15">
      <c r="A670" s="27"/>
      <c r="B670" s="28"/>
    </row>
    <row r="671" spans="1:2" ht="13" x14ac:dyDescent="0.15">
      <c r="A671" s="27"/>
      <c r="B671" s="28"/>
    </row>
    <row r="672" spans="1:2" ht="13" x14ac:dyDescent="0.15">
      <c r="A672" s="27"/>
      <c r="B672" s="28"/>
    </row>
    <row r="673" spans="1:2" ht="13" x14ac:dyDescent="0.15">
      <c r="A673" s="27"/>
      <c r="B673" s="28"/>
    </row>
    <row r="674" spans="1:2" ht="13" x14ac:dyDescent="0.15">
      <c r="A674" s="27"/>
      <c r="B674" s="28"/>
    </row>
    <row r="675" spans="1:2" ht="13" x14ac:dyDescent="0.15">
      <c r="A675" s="27"/>
      <c r="B675" s="28"/>
    </row>
    <row r="676" spans="1:2" ht="13" x14ac:dyDescent="0.15">
      <c r="A676" s="27"/>
      <c r="B676" s="28"/>
    </row>
    <row r="677" spans="1:2" ht="13" x14ac:dyDescent="0.15">
      <c r="A677" s="27"/>
      <c r="B677" s="28"/>
    </row>
    <row r="678" spans="1:2" ht="13" x14ac:dyDescent="0.15">
      <c r="A678" s="27"/>
      <c r="B678" s="28"/>
    </row>
    <row r="679" spans="1:2" ht="13" x14ac:dyDescent="0.15">
      <c r="A679" s="27"/>
      <c r="B679" s="28"/>
    </row>
    <row r="680" spans="1:2" ht="13" x14ac:dyDescent="0.15">
      <c r="A680" s="27"/>
      <c r="B680" s="28"/>
    </row>
    <row r="681" spans="1:2" ht="13" x14ac:dyDescent="0.15">
      <c r="A681" s="27"/>
      <c r="B681" s="28"/>
    </row>
    <row r="682" spans="1:2" ht="13" x14ac:dyDescent="0.15">
      <c r="A682" s="27"/>
      <c r="B682" s="28"/>
    </row>
    <row r="683" spans="1:2" ht="13" x14ac:dyDescent="0.15">
      <c r="A683" s="27"/>
      <c r="B683" s="28"/>
    </row>
    <row r="684" spans="1:2" ht="13" x14ac:dyDescent="0.15">
      <c r="A684" s="27"/>
      <c r="B684" s="28"/>
    </row>
    <row r="685" spans="1:2" ht="13" x14ac:dyDescent="0.15">
      <c r="A685" s="27"/>
      <c r="B685" s="28"/>
    </row>
    <row r="686" spans="1:2" ht="13" x14ac:dyDescent="0.15">
      <c r="A686" s="27"/>
      <c r="B686" s="28"/>
    </row>
    <row r="687" spans="1:2" ht="13" x14ac:dyDescent="0.15">
      <c r="A687" s="27"/>
      <c r="B687" s="28"/>
    </row>
    <row r="688" spans="1:2" ht="13" x14ac:dyDescent="0.15">
      <c r="A688" s="27"/>
      <c r="B688" s="28"/>
    </row>
    <row r="689" spans="1:2" ht="13" x14ac:dyDescent="0.15">
      <c r="A689" s="27"/>
      <c r="B689" s="28"/>
    </row>
    <row r="690" spans="1:2" ht="13" x14ac:dyDescent="0.15">
      <c r="A690" s="27"/>
      <c r="B690" s="28"/>
    </row>
    <row r="691" spans="1:2" ht="13" x14ac:dyDescent="0.15">
      <c r="A691" s="27"/>
      <c r="B691" s="28"/>
    </row>
    <row r="692" spans="1:2" ht="13" x14ac:dyDescent="0.15">
      <c r="A692" s="27"/>
      <c r="B692" s="28"/>
    </row>
    <row r="693" spans="1:2" ht="13" x14ac:dyDescent="0.15">
      <c r="A693" s="27"/>
      <c r="B693" s="28"/>
    </row>
    <row r="694" spans="1:2" ht="13" x14ac:dyDescent="0.15">
      <c r="A694" s="27"/>
      <c r="B694" s="28"/>
    </row>
    <row r="695" spans="1:2" ht="13" x14ac:dyDescent="0.15">
      <c r="A695" s="27"/>
      <c r="B695" s="28"/>
    </row>
    <row r="696" spans="1:2" ht="13" x14ac:dyDescent="0.15">
      <c r="A696" s="27"/>
      <c r="B696" s="28"/>
    </row>
    <row r="697" spans="1:2" ht="13" x14ac:dyDescent="0.15">
      <c r="A697" s="27"/>
      <c r="B697" s="28"/>
    </row>
    <row r="698" spans="1:2" ht="13" x14ac:dyDescent="0.15">
      <c r="A698" s="27"/>
      <c r="B698" s="28"/>
    </row>
    <row r="699" spans="1:2" ht="13" x14ac:dyDescent="0.15">
      <c r="A699" s="27"/>
      <c r="B699" s="28"/>
    </row>
    <row r="700" spans="1:2" ht="13" x14ac:dyDescent="0.15">
      <c r="A700" s="27"/>
      <c r="B700" s="28"/>
    </row>
    <row r="701" spans="1:2" ht="13" x14ac:dyDescent="0.15">
      <c r="A701" s="27"/>
      <c r="B701" s="28"/>
    </row>
    <row r="702" spans="1:2" ht="13" x14ac:dyDescent="0.15">
      <c r="A702" s="27"/>
      <c r="B702" s="28"/>
    </row>
    <row r="703" spans="1:2" ht="13" x14ac:dyDescent="0.15">
      <c r="A703" s="27"/>
      <c r="B703" s="28"/>
    </row>
    <row r="704" spans="1:2" ht="13" x14ac:dyDescent="0.15">
      <c r="A704" s="27"/>
      <c r="B704" s="28"/>
    </row>
    <row r="705" spans="1:2" ht="13" x14ac:dyDescent="0.15">
      <c r="A705" s="27"/>
      <c r="B705" s="28"/>
    </row>
    <row r="706" spans="1:2" ht="13" x14ac:dyDescent="0.15">
      <c r="A706" s="27"/>
      <c r="B706" s="28"/>
    </row>
    <row r="707" spans="1:2" ht="13" x14ac:dyDescent="0.15">
      <c r="A707" s="27"/>
      <c r="B707" s="28"/>
    </row>
    <row r="708" spans="1:2" ht="13" x14ac:dyDescent="0.15">
      <c r="A708" s="27"/>
      <c r="B708" s="28"/>
    </row>
    <row r="709" spans="1:2" ht="13" x14ac:dyDescent="0.15">
      <c r="A709" s="27"/>
      <c r="B709" s="28"/>
    </row>
    <row r="710" spans="1:2" ht="13" x14ac:dyDescent="0.15">
      <c r="A710" s="27"/>
      <c r="B710" s="28"/>
    </row>
    <row r="711" spans="1:2" ht="13" x14ac:dyDescent="0.15">
      <c r="A711" s="27"/>
      <c r="B711" s="28"/>
    </row>
    <row r="712" spans="1:2" ht="13" x14ac:dyDescent="0.15">
      <c r="A712" s="27"/>
      <c r="B712" s="28"/>
    </row>
    <row r="713" spans="1:2" ht="13" x14ac:dyDescent="0.15">
      <c r="A713" s="27"/>
      <c r="B713" s="28"/>
    </row>
    <row r="714" spans="1:2" ht="13" x14ac:dyDescent="0.15">
      <c r="A714" s="27"/>
      <c r="B714" s="28"/>
    </row>
    <row r="715" spans="1:2" ht="13" x14ac:dyDescent="0.15">
      <c r="A715" s="27"/>
      <c r="B715" s="28"/>
    </row>
    <row r="716" spans="1:2" ht="13" x14ac:dyDescent="0.15">
      <c r="A716" s="27"/>
      <c r="B716" s="28"/>
    </row>
    <row r="717" spans="1:2" ht="13" x14ac:dyDescent="0.15">
      <c r="A717" s="27"/>
      <c r="B717" s="28"/>
    </row>
    <row r="718" spans="1:2" ht="13" x14ac:dyDescent="0.15">
      <c r="A718" s="27"/>
      <c r="B718" s="28"/>
    </row>
    <row r="719" spans="1:2" ht="13" x14ac:dyDescent="0.15">
      <c r="A719" s="27"/>
      <c r="B719" s="28"/>
    </row>
    <row r="720" spans="1:2" ht="13" x14ac:dyDescent="0.15">
      <c r="A720" s="27"/>
      <c r="B720" s="28"/>
    </row>
    <row r="721" spans="1:2" ht="13" x14ac:dyDescent="0.15">
      <c r="A721" s="27"/>
      <c r="B721" s="28"/>
    </row>
    <row r="722" spans="1:2" ht="13" x14ac:dyDescent="0.15">
      <c r="A722" s="27"/>
      <c r="B722" s="28"/>
    </row>
    <row r="723" spans="1:2" ht="13" x14ac:dyDescent="0.15">
      <c r="A723" s="27"/>
      <c r="B723" s="28"/>
    </row>
    <row r="724" spans="1:2" ht="13" x14ac:dyDescent="0.15">
      <c r="A724" s="27"/>
      <c r="B724" s="28"/>
    </row>
    <row r="725" spans="1:2" ht="13" x14ac:dyDescent="0.15">
      <c r="A725" s="27"/>
      <c r="B725" s="28"/>
    </row>
    <row r="726" spans="1:2" ht="13" x14ac:dyDescent="0.15">
      <c r="A726" s="27"/>
      <c r="B726" s="28"/>
    </row>
    <row r="727" spans="1:2" ht="13" x14ac:dyDescent="0.15">
      <c r="A727" s="27"/>
      <c r="B727" s="28"/>
    </row>
    <row r="728" spans="1:2" ht="13" x14ac:dyDescent="0.15">
      <c r="A728" s="27"/>
      <c r="B728" s="28"/>
    </row>
    <row r="729" spans="1:2" ht="13" x14ac:dyDescent="0.15">
      <c r="A729" s="27"/>
      <c r="B729" s="28"/>
    </row>
    <row r="730" spans="1:2" ht="13" x14ac:dyDescent="0.15">
      <c r="A730" s="27"/>
      <c r="B730" s="28"/>
    </row>
    <row r="731" spans="1:2" ht="13" x14ac:dyDescent="0.15">
      <c r="A731" s="27"/>
      <c r="B731" s="28"/>
    </row>
    <row r="732" spans="1:2" ht="13" x14ac:dyDescent="0.15">
      <c r="A732" s="27"/>
      <c r="B732" s="28"/>
    </row>
    <row r="733" spans="1:2" ht="13" x14ac:dyDescent="0.15">
      <c r="A733" s="27"/>
      <c r="B733" s="28"/>
    </row>
    <row r="734" spans="1:2" ht="13" x14ac:dyDescent="0.15">
      <c r="A734" s="27"/>
      <c r="B734" s="28"/>
    </row>
    <row r="735" spans="1:2" ht="13" x14ac:dyDescent="0.15">
      <c r="A735" s="27"/>
      <c r="B735" s="28"/>
    </row>
    <row r="736" spans="1:2" ht="13" x14ac:dyDescent="0.15">
      <c r="A736" s="27"/>
      <c r="B736" s="28"/>
    </row>
    <row r="737" spans="1:2" ht="13" x14ac:dyDescent="0.15">
      <c r="A737" s="27"/>
      <c r="B737" s="28"/>
    </row>
    <row r="738" spans="1:2" ht="13" x14ac:dyDescent="0.15">
      <c r="A738" s="27"/>
      <c r="B738" s="28"/>
    </row>
    <row r="739" spans="1:2" ht="13" x14ac:dyDescent="0.15">
      <c r="A739" s="27"/>
      <c r="B739" s="28"/>
    </row>
    <row r="740" spans="1:2" ht="13" x14ac:dyDescent="0.15">
      <c r="A740" s="27"/>
      <c r="B740" s="28"/>
    </row>
    <row r="741" spans="1:2" ht="13" x14ac:dyDescent="0.15">
      <c r="A741" s="27"/>
      <c r="B741" s="28"/>
    </row>
    <row r="742" spans="1:2" ht="13" x14ac:dyDescent="0.15">
      <c r="A742" s="27"/>
      <c r="B742" s="28"/>
    </row>
    <row r="743" spans="1:2" ht="13" x14ac:dyDescent="0.15">
      <c r="A743" s="27"/>
      <c r="B743" s="28"/>
    </row>
    <row r="744" spans="1:2" ht="13" x14ac:dyDescent="0.15">
      <c r="A744" s="27"/>
      <c r="B744" s="28"/>
    </row>
    <row r="745" spans="1:2" ht="13" x14ac:dyDescent="0.15">
      <c r="A745" s="27"/>
      <c r="B745" s="28"/>
    </row>
    <row r="746" spans="1:2" ht="13" x14ac:dyDescent="0.15">
      <c r="A746" s="27"/>
      <c r="B746" s="28"/>
    </row>
    <row r="747" spans="1:2" ht="13" x14ac:dyDescent="0.15">
      <c r="A747" s="27"/>
      <c r="B747" s="28"/>
    </row>
    <row r="748" spans="1:2" ht="13" x14ac:dyDescent="0.15">
      <c r="A748" s="27"/>
      <c r="B748" s="28"/>
    </row>
    <row r="749" spans="1:2" ht="13" x14ac:dyDescent="0.15">
      <c r="A749" s="27"/>
      <c r="B749" s="28"/>
    </row>
    <row r="750" spans="1:2" ht="13" x14ac:dyDescent="0.15">
      <c r="A750" s="27"/>
      <c r="B750" s="28"/>
    </row>
    <row r="751" spans="1:2" ht="13" x14ac:dyDescent="0.15">
      <c r="A751" s="27"/>
      <c r="B751" s="28"/>
    </row>
    <row r="752" spans="1:2" ht="13" x14ac:dyDescent="0.15">
      <c r="A752" s="27"/>
      <c r="B752" s="28"/>
    </row>
    <row r="753" spans="1:2" ht="13" x14ac:dyDescent="0.15">
      <c r="A753" s="27"/>
      <c r="B753" s="28"/>
    </row>
    <row r="754" spans="1:2" ht="13" x14ac:dyDescent="0.15">
      <c r="A754" s="27"/>
      <c r="B754" s="28"/>
    </row>
    <row r="755" spans="1:2" ht="13" x14ac:dyDescent="0.15">
      <c r="A755" s="27"/>
      <c r="B755" s="28"/>
    </row>
    <row r="756" spans="1:2" ht="13" x14ac:dyDescent="0.15">
      <c r="A756" s="27"/>
      <c r="B756" s="28"/>
    </row>
    <row r="757" spans="1:2" ht="13" x14ac:dyDescent="0.15">
      <c r="A757" s="27"/>
      <c r="B757" s="28"/>
    </row>
    <row r="758" spans="1:2" ht="13" x14ac:dyDescent="0.15">
      <c r="A758" s="27"/>
      <c r="B758" s="28"/>
    </row>
    <row r="759" spans="1:2" ht="13" x14ac:dyDescent="0.15">
      <c r="A759" s="27"/>
      <c r="B759" s="28"/>
    </row>
    <row r="760" spans="1:2" ht="13" x14ac:dyDescent="0.15">
      <c r="A760" s="27"/>
      <c r="B760" s="28"/>
    </row>
    <row r="761" spans="1:2" ht="13" x14ac:dyDescent="0.15">
      <c r="A761" s="27"/>
      <c r="B761" s="28"/>
    </row>
    <row r="762" spans="1:2" ht="13" x14ac:dyDescent="0.15">
      <c r="A762" s="27"/>
      <c r="B762" s="28"/>
    </row>
    <row r="763" spans="1:2" ht="13" x14ac:dyDescent="0.15">
      <c r="A763" s="27"/>
      <c r="B763" s="28"/>
    </row>
    <row r="764" spans="1:2" ht="13" x14ac:dyDescent="0.15">
      <c r="A764" s="27"/>
      <c r="B764" s="28"/>
    </row>
    <row r="765" spans="1:2" ht="13" x14ac:dyDescent="0.15">
      <c r="A765" s="27"/>
      <c r="B765" s="28"/>
    </row>
    <row r="766" spans="1:2" ht="13" x14ac:dyDescent="0.15">
      <c r="A766" s="27"/>
      <c r="B766" s="28"/>
    </row>
    <row r="767" spans="1:2" ht="13" x14ac:dyDescent="0.15">
      <c r="A767" s="27"/>
      <c r="B767" s="28"/>
    </row>
    <row r="768" spans="1:2" ht="13" x14ac:dyDescent="0.15">
      <c r="A768" s="27"/>
      <c r="B768" s="28"/>
    </row>
    <row r="769" spans="1:2" ht="13" x14ac:dyDescent="0.15">
      <c r="A769" s="27"/>
      <c r="B769" s="28"/>
    </row>
    <row r="770" spans="1:2" ht="13" x14ac:dyDescent="0.15">
      <c r="A770" s="27"/>
      <c r="B770" s="28"/>
    </row>
    <row r="771" spans="1:2" ht="13" x14ac:dyDescent="0.15">
      <c r="A771" s="27"/>
      <c r="B771" s="28"/>
    </row>
    <row r="772" spans="1:2" ht="13" x14ac:dyDescent="0.15">
      <c r="A772" s="27"/>
      <c r="B772" s="28"/>
    </row>
    <row r="773" spans="1:2" ht="13" x14ac:dyDescent="0.15">
      <c r="A773" s="27"/>
      <c r="B773" s="28"/>
    </row>
    <row r="774" spans="1:2" ht="13" x14ac:dyDescent="0.15">
      <c r="A774" s="27"/>
      <c r="B774" s="28"/>
    </row>
    <row r="775" spans="1:2" ht="13" x14ac:dyDescent="0.15">
      <c r="A775" s="27"/>
      <c r="B775" s="28"/>
    </row>
    <row r="776" spans="1:2" ht="13" x14ac:dyDescent="0.15">
      <c r="A776" s="27"/>
      <c r="B776" s="28"/>
    </row>
    <row r="777" spans="1:2" ht="13" x14ac:dyDescent="0.15">
      <c r="A777" s="27"/>
      <c r="B777" s="28"/>
    </row>
    <row r="778" spans="1:2" ht="13" x14ac:dyDescent="0.15">
      <c r="A778" s="27"/>
      <c r="B778" s="28"/>
    </row>
    <row r="779" spans="1:2" ht="13" x14ac:dyDescent="0.15">
      <c r="A779" s="27"/>
      <c r="B779" s="28"/>
    </row>
    <row r="780" spans="1:2" ht="13" x14ac:dyDescent="0.15">
      <c r="A780" s="27"/>
      <c r="B780" s="28"/>
    </row>
    <row r="781" spans="1:2" ht="13" x14ac:dyDescent="0.15">
      <c r="A781" s="27"/>
      <c r="B781" s="28"/>
    </row>
    <row r="782" spans="1:2" ht="13" x14ac:dyDescent="0.15">
      <c r="A782" s="27"/>
      <c r="B782" s="28"/>
    </row>
    <row r="783" spans="1:2" ht="13" x14ac:dyDescent="0.15">
      <c r="A783" s="27"/>
      <c r="B783" s="28"/>
    </row>
    <row r="784" spans="1:2" ht="13" x14ac:dyDescent="0.15">
      <c r="A784" s="27"/>
      <c r="B784" s="28"/>
    </row>
    <row r="785" spans="1:2" ht="13" x14ac:dyDescent="0.15">
      <c r="A785" s="27"/>
      <c r="B785" s="28"/>
    </row>
    <row r="786" spans="1:2" ht="13" x14ac:dyDescent="0.15">
      <c r="A786" s="27"/>
      <c r="B786" s="28"/>
    </row>
    <row r="787" spans="1:2" ht="13" x14ac:dyDescent="0.15">
      <c r="A787" s="27"/>
      <c r="B787" s="28"/>
    </row>
    <row r="788" spans="1:2" ht="13" x14ac:dyDescent="0.15">
      <c r="A788" s="27"/>
      <c r="B788" s="28"/>
    </row>
    <row r="789" spans="1:2" ht="13" x14ac:dyDescent="0.15">
      <c r="A789" s="27"/>
      <c r="B789" s="28"/>
    </row>
    <row r="790" spans="1:2" ht="13" x14ac:dyDescent="0.15">
      <c r="A790" s="27"/>
      <c r="B790" s="28"/>
    </row>
    <row r="791" spans="1:2" ht="13" x14ac:dyDescent="0.15">
      <c r="A791" s="27"/>
      <c r="B791" s="28"/>
    </row>
    <row r="792" spans="1:2" ht="13" x14ac:dyDescent="0.15">
      <c r="A792" s="27"/>
      <c r="B792" s="28"/>
    </row>
    <row r="793" spans="1:2" ht="13" x14ac:dyDescent="0.15">
      <c r="A793" s="27"/>
      <c r="B793" s="28"/>
    </row>
    <row r="794" spans="1:2" ht="13" x14ac:dyDescent="0.15">
      <c r="A794" s="27"/>
      <c r="B794" s="28"/>
    </row>
    <row r="795" spans="1:2" ht="13" x14ac:dyDescent="0.15">
      <c r="A795" s="27"/>
      <c r="B795" s="28"/>
    </row>
    <row r="796" spans="1:2" ht="13" x14ac:dyDescent="0.15">
      <c r="A796" s="27"/>
      <c r="B796" s="28"/>
    </row>
    <row r="797" spans="1:2" ht="13" x14ac:dyDescent="0.15">
      <c r="A797" s="27"/>
      <c r="B797" s="28"/>
    </row>
    <row r="798" spans="1:2" ht="13" x14ac:dyDescent="0.15">
      <c r="A798" s="27"/>
      <c r="B798" s="28"/>
    </row>
    <row r="799" spans="1:2" ht="13" x14ac:dyDescent="0.15">
      <c r="A799" s="27"/>
      <c r="B799" s="28"/>
    </row>
    <row r="800" spans="1:2" ht="13" x14ac:dyDescent="0.15">
      <c r="A800" s="27"/>
      <c r="B800" s="28"/>
    </row>
    <row r="801" spans="1:2" ht="13" x14ac:dyDescent="0.15">
      <c r="A801" s="27"/>
      <c r="B801" s="28"/>
    </row>
    <row r="802" spans="1:2" ht="13" x14ac:dyDescent="0.15">
      <c r="A802" s="27"/>
      <c r="B802" s="28"/>
    </row>
    <row r="803" spans="1:2" ht="13" x14ac:dyDescent="0.15">
      <c r="A803" s="27"/>
      <c r="B803" s="28"/>
    </row>
    <row r="804" spans="1:2" ht="13" x14ac:dyDescent="0.15">
      <c r="A804" s="27"/>
      <c r="B804" s="28"/>
    </row>
    <row r="805" spans="1:2" ht="13" x14ac:dyDescent="0.15">
      <c r="A805" s="27"/>
      <c r="B805" s="28"/>
    </row>
    <row r="806" spans="1:2" ht="13" x14ac:dyDescent="0.15">
      <c r="A806" s="27"/>
      <c r="B806" s="28"/>
    </row>
    <row r="807" spans="1:2" ht="13" x14ac:dyDescent="0.15">
      <c r="A807" s="27"/>
      <c r="B807" s="28"/>
    </row>
    <row r="808" spans="1:2" ht="13" x14ac:dyDescent="0.15">
      <c r="A808" s="27"/>
      <c r="B808" s="28"/>
    </row>
    <row r="809" spans="1:2" ht="13" x14ac:dyDescent="0.15">
      <c r="A809" s="27"/>
      <c r="B809" s="28"/>
    </row>
    <row r="810" spans="1:2" ht="13" x14ac:dyDescent="0.15">
      <c r="A810" s="27"/>
      <c r="B810" s="28"/>
    </row>
    <row r="811" spans="1:2" ht="13" x14ac:dyDescent="0.15">
      <c r="A811" s="27"/>
      <c r="B811" s="28"/>
    </row>
    <row r="812" spans="1:2" ht="13" x14ac:dyDescent="0.15">
      <c r="A812" s="27"/>
      <c r="B812" s="28"/>
    </row>
    <row r="813" spans="1:2" ht="13" x14ac:dyDescent="0.15">
      <c r="A813" s="27"/>
      <c r="B813" s="28"/>
    </row>
    <row r="814" spans="1:2" ht="13" x14ac:dyDescent="0.15">
      <c r="A814" s="27"/>
      <c r="B814" s="28"/>
    </row>
    <row r="815" spans="1:2" ht="13" x14ac:dyDescent="0.15">
      <c r="A815" s="27"/>
      <c r="B815" s="28"/>
    </row>
    <row r="816" spans="1:2" ht="13" x14ac:dyDescent="0.15">
      <c r="A816" s="27"/>
      <c r="B816" s="28"/>
    </row>
    <row r="817" spans="1:2" ht="13" x14ac:dyDescent="0.15">
      <c r="A817" s="27"/>
      <c r="B817" s="28"/>
    </row>
    <row r="818" spans="1:2" ht="13" x14ac:dyDescent="0.15">
      <c r="A818" s="27"/>
      <c r="B818" s="28"/>
    </row>
    <row r="819" spans="1:2" ht="13" x14ac:dyDescent="0.15">
      <c r="A819" s="27"/>
      <c r="B819" s="28"/>
    </row>
    <row r="820" spans="1:2" ht="13" x14ac:dyDescent="0.15">
      <c r="A820" s="27"/>
      <c r="B820" s="28"/>
    </row>
    <row r="821" spans="1:2" ht="13" x14ac:dyDescent="0.15">
      <c r="A821" s="27"/>
      <c r="B821" s="28"/>
    </row>
    <row r="822" spans="1:2" ht="13" x14ac:dyDescent="0.15">
      <c r="A822" s="27"/>
      <c r="B822" s="28"/>
    </row>
    <row r="823" spans="1:2" ht="13" x14ac:dyDescent="0.15">
      <c r="A823" s="27"/>
      <c r="B823" s="28"/>
    </row>
    <row r="824" spans="1:2" ht="13" x14ac:dyDescent="0.15">
      <c r="A824" s="27"/>
      <c r="B824" s="28"/>
    </row>
    <row r="825" spans="1:2" ht="13" x14ac:dyDescent="0.15">
      <c r="A825" s="27"/>
      <c r="B825" s="28"/>
    </row>
    <row r="826" spans="1:2" ht="13" x14ac:dyDescent="0.15">
      <c r="A826" s="27"/>
      <c r="B826" s="28"/>
    </row>
    <row r="827" spans="1:2" ht="13" x14ac:dyDescent="0.15">
      <c r="A827" s="27"/>
      <c r="B827" s="28"/>
    </row>
    <row r="828" spans="1:2" ht="13" x14ac:dyDescent="0.15">
      <c r="A828" s="27"/>
      <c r="B828" s="28"/>
    </row>
    <row r="829" spans="1:2" ht="13" x14ac:dyDescent="0.15">
      <c r="A829" s="27"/>
      <c r="B829" s="28"/>
    </row>
    <row r="830" spans="1:2" ht="13" x14ac:dyDescent="0.15">
      <c r="A830" s="27"/>
      <c r="B830" s="28"/>
    </row>
    <row r="831" spans="1:2" ht="13" x14ac:dyDescent="0.15">
      <c r="A831" s="27"/>
      <c r="B831" s="28"/>
    </row>
    <row r="832" spans="1:2" ht="13" x14ac:dyDescent="0.15">
      <c r="A832" s="27"/>
      <c r="B832" s="28"/>
    </row>
    <row r="833" spans="1:2" ht="13" x14ac:dyDescent="0.15">
      <c r="A833" s="27"/>
      <c r="B833" s="28"/>
    </row>
    <row r="834" spans="1:2" ht="13" x14ac:dyDescent="0.15">
      <c r="A834" s="27"/>
      <c r="B834" s="28"/>
    </row>
    <row r="835" spans="1:2" ht="13" x14ac:dyDescent="0.15">
      <c r="A835" s="27"/>
      <c r="B835" s="28"/>
    </row>
    <row r="836" spans="1:2" ht="13" x14ac:dyDescent="0.15">
      <c r="A836" s="27"/>
      <c r="B836" s="28"/>
    </row>
    <row r="837" spans="1:2" ht="13" x14ac:dyDescent="0.15">
      <c r="A837" s="27"/>
      <c r="B837" s="28"/>
    </row>
    <row r="838" spans="1:2" ht="13" x14ac:dyDescent="0.15">
      <c r="A838" s="27"/>
      <c r="B838" s="28"/>
    </row>
    <row r="839" spans="1:2" ht="13" x14ac:dyDescent="0.15">
      <c r="A839" s="27"/>
      <c r="B839" s="28"/>
    </row>
    <row r="840" spans="1:2" ht="13" x14ac:dyDescent="0.15">
      <c r="A840" s="27"/>
      <c r="B840" s="28"/>
    </row>
    <row r="841" spans="1:2" ht="13" x14ac:dyDescent="0.15">
      <c r="A841" s="27"/>
      <c r="B841" s="28"/>
    </row>
    <row r="842" spans="1:2" ht="13" x14ac:dyDescent="0.15">
      <c r="A842" s="27"/>
      <c r="B842" s="28"/>
    </row>
    <row r="843" spans="1:2" ht="13" x14ac:dyDescent="0.15">
      <c r="A843" s="27"/>
      <c r="B843" s="28"/>
    </row>
    <row r="844" spans="1:2" ht="13" x14ac:dyDescent="0.15">
      <c r="A844" s="27"/>
      <c r="B844" s="28"/>
    </row>
    <row r="845" spans="1:2" ht="13" x14ac:dyDescent="0.15">
      <c r="A845" s="27"/>
      <c r="B845" s="28"/>
    </row>
    <row r="846" spans="1:2" ht="13" x14ac:dyDescent="0.15">
      <c r="A846" s="27"/>
      <c r="B846" s="28"/>
    </row>
    <row r="847" spans="1:2" ht="13" x14ac:dyDescent="0.15">
      <c r="A847" s="27"/>
      <c r="B847" s="28"/>
    </row>
    <row r="848" spans="1:2" ht="13" x14ac:dyDescent="0.15">
      <c r="A848" s="27"/>
      <c r="B848" s="28"/>
    </row>
    <row r="849" spans="1:2" ht="13" x14ac:dyDescent="0.15">
      <c r="A849" s="27"/>
      <c r="B849" s="28"/>
    </row>
    <row r="850" spans="1:2" ht="13" x14ac:dyDescent="0.15">
      <c r="A850" s="27"/>
      <c r="B850" s="28"/>
    </row>
    <row r="851" spans="1:2" ht="13" x14ac:dyDescent="0.15">
      <c r="A851" s="27"/>
      <c r="B851" s="28"/>
    </row>
    <row r="852" spans="1:2" ht="13" x14ac:dyDescent="0.15">
      <c r="A852" s="27"/>
      <c r="B852" s="28"/>
    </row>
    <row r="853" spans="1:2" ht="13" x14ac:dyDescent="0.15">
      <c r="A853" s="27"/>
      <c r="B853" s="28"/>
    </row>
    <row r="854" spans="1:2" ht="13" x14ac:dyDescent="0.15">
      <c r="A854" s="27"/>
      <c r="B854" s="28"/>
    </row>
    <row r="855" spans="1:2" ht="13" x14ac:dyDescent="0.15">
      <c r="A855" s="27"/>
      <c r="B855" s="28"/>
    </row>
    <row r="856" spans="1:2" ht="13" x14ac:dyDescent="0.15">
      <c r="A856" s="27"/>
      <c r="B856" s="28"/>
    </row>
    <row r="857" spans="1:2" ht="13" x14ac:dyDescent="0.15">
      <c r="A857" s="27"/>
      <c r="B857" s="28"/>
    </row>
    <row r="858" spans="1:2" ht="13" x14ac:dyDescent="0.15">
      <c r="A858" s="27"/>
      <c r="B858" s="28"/>
    </row>
    <row r="859" spans="1:2" ht="13" x14ac:dyDescent="0.15">
      <c r="A859" s="27"/>
      <c r="B859" s="28"/>
    </row>
    <row r="860" spans="1:2" ht="13" x14ac:dyDescent="0.15">
      <c r="A860" s="27"/>
      <c r="B860" s="28"/>
    </row>
    <row r="861" spans="1:2" ht="13" x14ac:dyDescent="0.15">
      <c r="A861" s="27"/>
      <c r="B861" s="28"/>
    </row>
    <row r="862" spans="1:2" ht="13" x14ac:dyDescent="0.15">
      <c r="A862" s="27"/>
      <c r="B862" s="28"/>
    </row>
    <row r="863" spans="1:2" ht="13" x14ac:dyDescent="0.15">
      <c r="A863" s="27"/>
      <c r="B863" s="28"/>
    </row>
    <row r="864" spans="1:2" ht="13" x14ac:dyDescent="0.15">
      <c r="A864" s="27"/>
      <c r="B864" s="28"/>
    </row>
    <row r="865" spans="1:2" ht="13" x14ac:dyDescent="0.15">
      <c r="A865" s="27"/>
      <c r="B865" s="28"/>
    </row>
    <row r="866" spans="1:2" ht="13" x14ac:dyDescent="0.15">
      <c r="A866" s="27"/>
      <c r="B866" s="28"/>
    </row>
    <row r="867" spans="1:2" ht="13" x14ac:dyDescent="0.15">
      <c r="A867" s="27"/>
      <c r="B867" s="28"/>
    </row>
    <row r="868" spans="1:2" ht="13" x14ac:dyDescent="0.15">
      <c r="A868" s="27"/>
      <c r="B868" s="28"/>
    </row>
    <row r="869" spans="1:2" ht="13" x14ac:dyDescent="0.15">
      <c r="A869" s="27"/>
      <c r="B869" s="28"/>
    </row>
    <row r="870" spans="1:2" ht="13" x14ac:dyDescent="0.15">
      <c r="A870" s="27"/>
      <c r="B870" s="28"/>
    </row>
    <row r="871" spans="1:2" ht="13" x14ac:dyDescent="0.15">
      <c r="A871" s="27"/>
      <c r="B871" s="28"/>
    </row>
    <row r="872" spans="1:2" ht="13" x14ac:dyDescent="0.15">
      <c r="A872" s="27"/>
      <c r="B872" s="28"/>
    </row>
    <row r="873" spans="1:2" ht="13" x14ac:dyDescent="0.15">
      <c r="A873" s="27"/>
      <c r="B873" s="28"/>
    </row>
    <row r="874" spans="1:2" ht="13" x14ac:dyDescent="0.15">
      <c r="A874" s="27"/>
      <c r="B874" s="28"/>
    </row>
    <row r="875" spans="1:2" ht="13" x14ac:dyDescent="0.15">
      <c r="A875" s="27"/>
      <c r="B875" s="28"/>
    </row>
    <row r="876" spans="1:2" ht="13" x14ac:dyDescent="0.15">
      <c r="A876" s="27"/>
      <c r="B876" s="28"/>
    </row>
    <row r="877" spans="1:2" ht="13" x14ac:dyDescent="0.15">
      <c r="A877" s="27"/>
      <c r="B877" s="28"/>
    </row>
    <row r="878" spans="1:2" ht="13" x14ac:dyDescent="0.15">
      <c r="A878" s="27"/>
      <c r="B878" s="28"/>
    </row>
    <row r="879" spans="1:2" ht="13" x14ac:dyDescent="0.15">
      <c r="A879" s="27"/>
      <c r="B879" s="28"/>
    </row>
    <row r="880" spans="1:2" ht="13" x14ac:dyDescent="0.15">
      <c r="A880" s="27"/>
      <c r="B880" s="28"/>
    </row>
    <row r="881" spans="1:2" ht="13" x14ac:dyDescent="0.15">
      <c r="A881" s="27"/>
      <c r="B881" s="28"/>
    </row>
    <row r="882" spans="1:2" ht="13" x14ac:dyDescent="0.15">
      <c r="A882" s="27"/>
      <c r="B882" s="28"/>
    </row>
    <row r="883" spans="1:2" ht="13" x14ac:dyDescent="0.15">
      <c r="A883" s="27"/>
      <c r="B883" s="28"/>
    </row>
    <row r="884" spans="1:2" ht="13" x14ac:dyDescent="0.15">
      <c r="A884" s="27"/>
      <c r="B884" s="28"/>
    </row>
    <row r="885" spans="1:2" ht="13" x14ac:dyDescent="0.15">
      <c r="A885" s="27"/>
      <c r="B885" s="28"/>
    </row>
    <row r="886" spans="1:2" ht="13" x14ac:dyDescent="0.15">
      <c r="A886" s="27"/>
      <c r="B886" s="28"/>
    </row>
    <row r="887" spans="1:2" ht="13" x14ac:dyDescent="0.15">
      <c r="A887" s="27"/>
      <c r="B887" s="28"/>
    </row>
    <row r="888" spans="1:2" ht="13" x14ac:dyDescent="0.15">
      <c r="A888" s="27"/>
      <c r="B888" s="28"/>
    </row>
    <row r="889" spans="1:2" ht="13" x14ac:dyDescent="0.15">
      <c r="A889" s="27"/>
      <c r="B889" s="28"/>
    </row>
    <row r="890" spans="1:2" ht="13" x14ac:dyDescent="0.15">
      <c r="A890" s="27"/>
      <c r="B890" s="28"/>
    </row>
    <row r="891" spans="1:2" ht="13" x14ac:dyDescent="0.15">
      <c r="A891" s="27"/>
      <c r="B891" s="28"/>
    </row>
    <row r="892" spans="1:2" ht="13" x14ac:dyDescent="0.15">
      <c r="A892" s="27"/>
      <c r="B892" s="28"/>
    </row>
    <row r="893" spans="1:2" ht="13" x14ac:dyDescent="0.15">
      <c r="A893" s="27"/>
      <c r="B893" s="28"/>
    </row>
    <row r="894" spans="1:2" ht="13" x14ac:dyDescent="0.15">
      <c r="A894" s="27"/>
      <c r="B894" s="28"/>
    </row>
    <row r="895" spans="1:2" ht="13" x14ac:dyDescent="0.15">
      <c r="A895" s="27"/>
      <c r="B895" s="28"/>
    </row>
    <row r="896" spans="1:2" ht="13" x14ac:dyDescent="0.15">
      <c r="A896" s="27"/>
      <c r="B896" s="28"/>
    </row>
    <row r="897" spans="1:2" ht="13" x14ac:dyDescent="0.15">
      <c r="A897" s="27"/>
      <c r="B897" s="28"/>
    </row>
    <row r="898" spans="1:2" ht="13" x14ac:dyDescent="0.15">
      <c r="A898" s="27"/>
      <c r="B898" s="28"/>
    </row>
    <row r="899" spans="1:2" ht="13" x14ac:dyDescent="0.15">
      <c r="A899" s="27"/>
      <c r="B899" s="28"/>
    </row>
    <row r="900" spans="1:2" ht="13" x14ac:dyDescent="0.15">
      <c r="A900" s="27"/>
      <c r="B900" s="28"/>
    </row>
    <row r="901" spans="1:2" ht="13" x14ac:dyDescent="0.15">
      <c r="A901" s="27"/>
      <c r="B901" s="28"/>
    </row>
    <row r="902" spans="1:2" ht="13" x14ac:dyDescent="0.15">
      <c r="A902" s="27"/>
      <c r="B902" s="28"/>
    </row>
    <row r="903" spans="1:2" ht="13" x14ac:dyDescent="0.15">
      <c r="A903" s="27"/>
      <c r="B903" s="28"/>
    </row>
    <row r="904" spans="1:2" ht="13" x14ac:dyDescent="0.15">
      <c r="A904" s="27"/>
      <c r="B904" s="28"/>
    </row>
    <row r="905" spans="1:2" ht="13" x14ac:dyDescent="0.15">
      <c r="A905" s="27"/>
      <c r="B905" s="28"/>
    </row>
    <row r="906" spans="1:2" ht="13" x14ac:dyDescent="0.15">
      <c r="A906" s="27"/>
      <c r="B906" s="28"/>
    </row>
    <row r="907" spans="1:2" ht="13" x14ac:dyDescent="0.15">
      <c r="A907" s="27"/>
      <c r="B907" s="28"/>
    </row>
    <row r="908" spans="1:2" ht="13" x14ac:dyDescent="0.15">
      <c r="A908" s="27"/>
      <c r="B908" s="28"/>
    </row>
    <row r="909" spans="1:2" ht="13" x14ac:dyDescent="0.15">
      <c r="A909" s="27"/>
      <c r="B909" s="28"/>
    </row>
    <row r="910" spans="1:2" ht="13" x14ac:dyDescent="0.15">
      <c r="A910" s="27"/>
      <c r="B910" s="28"/>
    </row>
    <row r="911" spans="1:2" ht="13" x14ac:dyDescent="0.15">
      <c r="A911" s="27"/>
      <c r="B911" s="28"/>
    </row>
    <row r="912" spans="1:2" ht="13" x14ac:dyDescent="0.15">
      <c r="A912" s="27"/>
      <c r="B912" s="28"/>
    </row>
    <row r="913" spans="1:2" ht="13" x14ac:dyDescent="0.15">
      <c r="A913" s="27"/>
      <c r="B913" s="28"/>
    </row>
    <row r="914" spans="1:2" ht="13" x14ac:dyDescent="0.15">
      <c r="A914" s="27"/>
      <c r="B914" s="28"/>
    </row>
    <row r="915" spans="1:2" ht="13" x14ac:dyDescent="0.15">
      <c r="A915" s="27"/>
      <c r="B915" s="28"/>
    </row>
    <row r="916" spans="1:2" ht="13" x14ac:dyDescent="0.15">
      <c r="A916" s="27"/>
      <c r="B916" s="28"/>
    </row>
    <row r="917" spans="1:2" ht="13" x14ac:dyDescent="0.15">
      <c r="A917" s="27"/>
      <c r="B917" s="28"/>
    </row>
    <row r="918" spans="1:2" ht="13" x14ac:dyDescent="0.15">
      <c r="A918" s="27"/>
      <c r="B918" s="28"/>
    </row>
    <row r="919" spans="1:2" ht="13" x14ac:dyDescent="0.15">
      <c r="A919" s="27"/>
      <c r="B919" s="28"/>
    </row>
    <row r="920" spans="1:2" ht="13" x14ac:dyDescent="0.15">
      <c r="A920" s="27"/>
      <c r="B920" s="28"/>
    </row>
    <row r="921" spans="1:2" ht="13" x14ac:dyDescent="0.15">
      <c r="A921" s="27"/>
      <c r="B921" s="28"/>
    </row>
    <row r="922" spans="1:2" ht="13" x14ac:dyDescent="0.15">
      <c r="A922" s="27"/>
      <c r="B922" s="28"/>
    </row>
    <row r="923" spans="1:2" ht="13" x14ac:dyDescent="0.15">
      <c r="A923" s="27"/>
      <c r="B923" s="28"/>
    </row>
    <row r="924" spans="1:2" ht="13" x14ac:dyDescent="0.15">
      <c r="A924" s="27"/>
      <c r="B924" s="28"/>
    </row>
    <row r="925" spans="1:2" ht="13" x14ac:dyDescent="0.15">
      <c r="A925" s="27"/>
      <c r="B925" s="28"/>
    </row>
    <row r="926" spans="1:2" ht="13" x14ac:dyDescent="0.15">
      <c r="A926" s="27"/>
      <c r="B926" s="28"/>
    </row>
    <row r="927" spans="1:2" ht="13" x14ac:dyDescent="0.15">
      <c r="A927" s="27"/>
      <c r="B927" s="28"/>
    </row>
    <row r="928" spans="1:2" ht="13" x14ac:dyDescent="0.15">
      <c r="A928" s="27"/>
      <c r="B928" s="28"/>
    </row>
    <row r="929" spans="1:2" ht="13" x14ac:dyDescent="0.15">
      <c r="A929" s="27"/>
      <c r="B929" s="28"/>
    </row>
    <row r="930" spans="1:2" ht="13" x14ac:dyDescent="0.15">
      <c r="A930" s="27"/>
      <c r="B930" s="28"/>
    </row>
    <row r="931" spans="1:2" ht="13" x14ac:dyDescent="0.15">
      <c r="A931" s="27"/>
      <c r="B931" s="28"/>
    </row>
    <row r="932" spans="1:2" ht="13" x14ac:dyDescent="0.15">
      <c r="A932" s="27"/>
      <c r="B932" s="28"/>
    </row>
    <row r="933" spans="1:2" ht="13" x14ac:dyDescent="0.15">
      <c r="A933" s="27"/>
      <c r="B933" s="28"/>
    </row>
    <row r="934" spans="1:2" ht="13" x14ac:dyDescent="0.15">
      <c r="A934" s="27"/>
      <c r="B934" s="28"/>
    </row>
    <row r="935" spans="1:2" ht="13" x14ac:dyDescent="0.15">
      <c r="A935" s="27"/>
      <c r="B935" s="28"/>
    </row>
    <row r="936" spans="1:2" ht="13" x14ac:dyDescent="0.15">
      <c r="A936" s="27"/>
      <c r="B936" s="28"/>
    </row>
    <row r="937" spans="1:2" ht="13" x14ac:dyDescent="0.15">
      <c r="A937" s="27"/>
      <c r="B937" s="28"/>
    </row>
    <row r="938" spans="1:2" ht="13" x14ac:dyDescent="0.15">
      <c r="A938" s="27"/>
      <c r="B938" s="28"/>
    </row>
    <row r="939" spans="1:2" ht="13" x14ac:dyDescent="0.15">
      <c r="A939" s="27"/>
      <c r="B939" s="28"/>
    </row>
    <row r="940" spans="1:2" ht="13" x14ac:dyDescent="0.15">
      <c r="A940" s="27"/>
      <c r="B940" s="28"/>
    </row>
    <row r="941" spans="1:2" ht="13" x14ac:dyDescent="0.15">
      <c r="A941" s="27"/>
      <c r="B941" s="28"/>
    </row>
    <row r="942" spans="1:2" ht="13" x14ac:dyDescent="0.15">
      <c r="A942" s="27"/>
      <c r="B942" s="28"/>
    </row>
    <row r="943" spans="1:2" ht="13" x14ac:dyDescent="0.15">
      <c r="A943" s="27"/>
      <c r="B943" s="28"/>
    </row>
    <row r="944" spans="1:2" ht="13" x14ac:dyDescent="0.15">
      <c r="A944" s="27"/>
      <c r="B944" s="28"/>
    </row>
    <row r="945" spans="1:2" ht="13" x14ac:dyDescent="0.15">
      <c r="A945" s="27"/>
      <c r="B945" s="28"/>
    </row>
    <row r="946" spans="1:2" ht="13" x14ac:dyDescent="0.15">
      <c r="A946" s="27"/>
      <c r="B946" s="28"/>
    </row>
    <row r="947" spans="1:2" ht="13" x14ac:dyDescent="0.15">
      <c r="A947" s="27"/>
      <c r="B947" s="28"/>
    </row>
    <row r="948" spans="1:2" ht="13" x14ac:dyDescent="0.15">
      <c r="A948" s="27"/>
      <c r="B948" s="28"/>
    </row>
    <row r="949" spans="1:2" ht="13" x14ac:dyDescent="0.15">
      <c r="A949" s="27"/>
      <c r="B949" s="28"/>
    </row>
    <row r="950" spans="1:2" ht="13" x14ac:dyDescent="0.15">
      <c r="A950" s="27"/>
      <c r="B950" s="28"/>
    </row>
    <row r="951" spans="1:2" ht="13" x14ac:dyDescent="0.15">
      <c r="A951" s="27"/>
      <c r="B951" s="28"/>
    </row>
    <row r="952" spans="1:2" ht="13" x14ac:dyDescent="0.15">
      <c r="A952" s="27"/>
      <c r="B952" s="28"/>
    </row>
    <row r="953" spans="1:2" ht="13" x14ac:dyDescent="0.15">
      <c r="A953" s="27"/>
      <c r="B953" s="28"/>
    </row>
    <row r="954" spans="1:2" ht="13" x14ac:dyDescent="0.15">
      <c r="A954" s="27"/>
      <c r="B954" s="28"/>
    </row>
    <row r="955" spans="1:2" ht="13" x14ac:dyDescent="0.15">
      <c r="A955" s="27"/>
      <c r="B955" s="28"/>
    </row>
    <row r="956" spans="1:2" ht="13" x14ac:dyDescent="0.15">
      <c r="A956" s="27"/>
      <c r="B956" s="28"/>
    </row>
    <row r="957" spans="1:2" ht="13" x14ac:dyDescent="0.15">
      <c r="A957" s="27"/>
      <c r="B957" s="28"/>
    </row>
    <row r="958" spans="1:2" ht="13" x14ac:dyDescent="0.15">
      <c r="A958" s="27"/>
      <c r="B958" s="28"/>
    </row>
    <row r="959" spans="1:2" ht="13" x14ac:dyDescent="0.15">
      <c r="A959" s="27"/>
      <c r="B959" s="28"/>
    </row>
    <row r="960" spans="1:2" ht="13" x14ac:dyDescent="0.15">
      <c r="A960" s="27"/>
      <c r="B960" s="28"/>
    </row>
    <row r="961" spans="1:2" ht="13" x14ac:dyDescent="0.15">
      <c r="A961" s="27"/>
      <c r="B961" s="28"/>
    </row>
    <row r="962" spans="1:2" ht="13" x14ac:dyDescent="0.15">
      <c r="A962" s="27"/>
      <c r="B962" s="28"/>
    </row>
    <row r="963" spans="1:2" ht="13" x14ac:dyDescent="0.15">
      <c r="A963" s="27"/>
      <c r="B963" s="28"/>
    </row>
    <row r="964" spans="1:2" ht="13" x14ac:dyDescent="0.15">
      <c r="A964" s="27"/>
      <c r="B964" s="28"/>
    </row>
    <row r="965" spans="1:2" ht="13" x14ac:dyDescent="0.15">
      <c r="A965" s="27"/>
      <c r="B965" s="28"/>
    </row>
    <row r="966" spans="1:2" ht="13" x14ac:dyDescent="0.15">
      <c r="A966" s="27"/>
      <c r="B966" s="28"/>
    </row>
    <row r="967" spans="1:2" ht="13" x14ac:dyDescent="0.15">
      <c r="A967" s="27"/>
      <c r="B967" s="28"/>
    </row>
    <row r="968" spans="1:2" ht="13" x14ac:dyDescent="0.15">
      <c r="A968" s="27"/>
      <c r="B968" s="28"/>
    </row>
    <row r="969" spans="1:2" ht="13" x14ac:dyDescent="0.15">
      <c r="A969" s="27"/>
      <c r="B969" s="28"/>
    </row>
    <row r="970" spans="1:2" ht="13" x14ac:dyDescent="0.15">
      <c r="A970" s="27"/>
      <c r="B970" s="28"/>
    </row>
    <row r="971" spans="1:2" ht="13" x14ac:dyDescent="0.15">
      <c r="A971" s="27"/>
      <c r="B971" s="28"/>
    </row>
    <row r="972" spans="1:2" ht="13" x14ac:dyDescent="0.15">
      <c r="A972" s="27"/>
      <c r="B972" s="28"/>
    </row>
    <row r="973" spans="1:2" ht="13" x14ac:dyDescent="0.15">
      <c r="A973" s="27"/>
      <c r="B973" s="28"/>
    </row>
    <row r="974" spans="1:2" ht="13" x14ac:dyDescent="0.15">
      <c r="A974" s="27"/>
      <c r="B974" s="28"/>
    </row>
    <row r="975" spans="1:2" ht="13" x14ac:dyDescent="0.15">
      <c r="A975" s="27"/>
      <c r="B975" s="28"/>
    </row>
    <row r="976" spans="1:2" ht="13" x14ac:dyDescent="0.15">
      <c r="A976" s="27"/>
      <c r="B976" s="28"/>
    </row>
    <row r="977" spans="1:2" ht="13" x14ac:dyDescent="0.15">
      <c r="A977" s="27"/>
      <c r="B977" s="28"/>
    </row>
    <row r="978" spans="1:2" ht="13" x14ac:dyDescent="0.15">
      <c r="A978" s="27"/>
      <c r="B978" s="28"/>
    </row>
    <row r="979" spans="1:2" ht="13" x14ac:dyDescent="0.15">
      <c r="A979" s="27"/>
      <c r="B979" s="28"/>
    </row>
    <row r="980" spans="1:2" ht="13" x14ac:dyDescent="0.15">
      <c r="A980" s="27"/>
      <c r="B980" s="28"/>
    </row>
    <row r="981" spans="1:2" ht="13" x14ac:dyDescent="0.15">
      <c r="A981" s="27"/>
      <c r="B981" s="28"/>
    </row>
    <row r="982" spans="1:2" ht="13" x14ac:dyDescent="0.15">
      <c r="A982" s="27"/>
      <c r="B982" s="28"/>
    </row>
    <row r="983" spans="1:2" ht="13" x14ac:dyDescent="0.15">
      <c r="A983" s="27"/>
      <c r="B983" s="28"/>
    </row>
    <row r="984" spans="1:2" ht="13" x14ac:dyDescent="0.15">
      <c r="A984" s="27"/>
      <c r="B984" s="28"/>
    </row>
    <row r="985" spans="1:2" ht="13" x14ac:dyDescent="0.15">
      <c r="A985" s="27"/>
      <c r="B985" s="28"/>
    </row>
    <row r="986" spans="1:2" ht="13" x14ac:dyDescent="0.15">
      <c r="A986" s="29"/>
      <c r="B986" s="30"/>
    </row>
  </sheetData>
  <autoFilter ref="A2:F577" xr:uid="{00000000-0009-0000-0000-000005000000}">
    <sortState xmlns:xlrd2="http://schemas.microsoft.com/office/spreadsheetml/2017/richdata2" ref="A2:F577">
      <sortCondition ref="B2:B577"/>
    </sortState>
  </autoFilter>
  <conditionalFormatting sqref="C1:E1000">
    <cfRule type="cellIs" dxfId="62" priority="1" operator="equal">
      <formula>1</formula>
    </cfRule>
  </conditionalFormatting>
  <conditionalFormatting sqref="C1:E1000">
    <cfRule type="cellIs" dxfId="61" priority="2" operator="equal">
      <formula>1.5</formula>
    </cfRule>
  </conditionalFormatting>
  <conditionalFormatting sqref="C1:E1000">
    <cfRule type="cellIs" dxfId="60" priority="3" operator="equal">
      <formula>2</formula>
    </cfRule>
  </conditionalFormatting>
  <conditionalFormatting sqref="C1:E1000">
    <cfRule type="cellIs" dxfId="59" priority="4" operator="equal">
      <formula>2.5</formula>
    </cfRule>
  </conditionalFormatting>
  <conditionalFormatting sqref="C1:E1000">
    <cfRule type="cellIs" dxfId="58" priority="5" operator="equal">
      <formula>3</formula>
    </cfRule>
  </conditionalFormatting>
  <conditionalFormatting sqref="C1:E1000">
    <cfRule type="cellIs" dxfId="57" priority="6" operator="equal">
      <formula>3.5</formula>
    </cfRule>
  </conditionalFormatting>
  <conditionalFormatting sqref="C1:E1000">
    <cfRule type="cellIs" dxfId="56" priority="7" operator="equal">
      <formula>4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O578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2.6640625" defaultRowHeight="15.75" customHeight="1" x14ac:dyDescent="0.15"/>
  <cols>
    <col min="1" max="1" width="21" customWidth="1"/>
    <col min="2" max="2" width="21.33203125" customWidth="1"/>
    <col min="9" max="9" width="15.83203125" customWidth="1"/>
    <col min="11" max="11" width="15.83203125" customWidth="1"/>
    <col min="13" max="13" width="15.83203125" customWidth="1"/>
  </cols>
  <sheetData>
    <row r="1" spans="1:15" ht="15.75" customHeight="1" x14ac:dyDescent="0.15">
      <c r="A1" s="44" t="s">
        <v>79</v>
      </c>
      <c r="B1" s="2" t="s">
        <v>1</v>
      </c>
      <c r="C1" s="3" t="s">
        <v>2</v>
      </c>
      <c r="D1" s="45" t="s">
        <v>59</v>
      </c>
      <c r="E1" s="4"/>
      <c r="F1" s="4"/>
      <c r="G1" s="5"/>
      <c r="H1" s="5"/>
    </row>
    <row r="2" spans="1:15" ht="15.75" customHeight="1" x14ac:dyDescent="0.15">
      <c r="A2" s="6" t="s">
        <v>3</v>
      </c>
      <c r="B2" s="7" t="s">
        <v>4</v>
      </c>
      <c r="C2" s="4" t="s">
        <v>60</v>
      </c>
      <c r="D2" s="4" t="s">
        <v>61</v>
      </c>
      <c r="E2" s="4" t="s">
        <v>62</v>
      </c>
      <c r="F2" s="4"/>
    </row>
    <row r="3" spans="1:15" ht="15.75" customHeight="1" x14ac:dyDescent="0.15">
      <c r="A3" s="9"/>
      <c r="B3" s="10" t="s">
        <v>7</v>
      </c>
    </row>
    <row r="4" spans="1:15" ht="15.75" customHeight="1" x14ac:dyDescent="0.15">
      <c r="A4" s="9"/>
      <c r="B4" s="10" t="s">
        <v>7</v>
      </c>
    </row>
    <row r="5" spans="1:15" ht="15.75" customHeight="1" x14ac:dyDescent="0.15">
      <c r="A5" s="12"/>
      <c r="B5" s="10" t="s">
        <v>7</v>
      </c>
      <c r="H5" s="31"/>
      <c r="I5" s="46" t="s">
        <v>60</v>
      </c>
      <c r="J5" s="47"/>
      <c r="K5" s="48" t="s">
        <v>61</v>
      </c>
      <c r="L5" s="49"/>
      <c r="M5" s="50" t="s">
        <v>62</v>
      </c>
      <c r="N5" s="51"/>
      <c r="O5" s="52"/>
    </row>
    <row r="6" spans="1:15" ht="15.75" customHeight="1" x14ac:dyDescent="0.15">
      <c r="A6" s="12"/>
      <c r="B6" s="10" t="s">
        <v>7</v>
      </c>
      <c r="H6" s="52"/>
      <c r="I6" s="53" t="s">
        <v>63</v>
      </c>
      <c r="J6" s="53" t="s">
        <v>64</v>
      </c>
      <c r="K6" s="53" t="s">
        <v>63</v>
      </c>
      <c r="L6" s="53" t="s">
        <v>64</v>
      </c>
      <c r="M6" s="53" t="s">
        <v>63</v>
      </c>
      <c r="N6" s="53" t="s">
        <v>64</v>
      </c>
      <c r="O6" s="53" t="s">
        <v>65</v>
      </c>
    </row>
    <row r="7" spans="1:15" ht="15.75" customHeight="1" x14ac:dyDescent="0.15">
      <c r="A7" s="12"/>
      <c r="B7" s="10" t="s">
        <v>7</v>
      </c>
      <c r="H7" s="53" t="s">
        <v>66</v>
      </c>
      <c r="I7" s="54">
        <f>COUNTIF(C:C,"1")+COUNTIF(C:C,"1.5")</f>
        <v>0</v>
      </c>
      <c r="J7" s="55" t="e">
        <f>I7/I11</f>
        <v>#DIV/0!</v>
      </c>
      <c r="K7" s="54">
        <f>COUNTIF(D:D,"1")+COUNTIF(D:D,"1.5")</f>
        <v>0</v>
      </c>
      <c r="L7" s="55" t="e">
        <f>K7/K11</f>
        <v>#DIV/0!</v>
      </c>
      <c r="M7" s="54">
        <f>COUNTIF(E:E,"1")+COUNTIF(E:E,"1.5")</f>
        <v>0</v>
      </c>
      <c r="N7" s="56" t="e">
        <f>M7/M11</f>
        <v>#DIV/0!</v>
      </c>
      <c r="O7" s="57" t="e">
        <f t="shared" ref="O7:O10" ca="1" si="0">MINUS(N7,L7)</f>
        <v>#NAME?</v>
      </c>
    </row>
    <row r="8" spans="1:15" ht="15.75" customHeight="1" x14ac:dyDescent="0.15">
      <c r="A8" s="12"/>
      <c r="B8" s="10" t="s">
        <v>7</v>
      </c>
      <c r="H8" s="53" t="s">
        <v>67</v>
      </c>
      <c r="I8" s="58">
        <f>COUNTIF(C:C,"2")+COUNTIF(C:C,"2.5")</f>
        <v>0</v>
      </c>
      <c r="J8" s="59" t="e">
        <f>I8/I11</f>
        <v>#DIV/0!</v>
      </c>
      <c r="K8" s="54">
        <f>COUNTIF(D:D,"2")+COUNTIF(D:D,"2.5")</f>
        <v>0</v>
      </c>
      <c r="L8" s="55" t="e">
        <f>K8/K11</f>
        <v>#DIV/0!</v>
      </c>
      <c r="M8" s="54">
        <f>COUNTIF(E:E,"2")+COUNTIF(E:E,"2.5")</f>
        <v>0</v>
      </c>
      <c r="N8" s="56" t="e">
        <f>M8/M11</f>
        <v>#DIV/0!</v>
      </c>
      <c r="O8" s="57" t="e">
        <f t="shared" ca="1" si="0"/>
        <v>#NAME?</v>
      </c>
    </row>
    <row r="9" spans="1:15" ht="15.75" customHeight="1" x14ac:dyDescent="0.15">
      <c r="A9" s="12"/>
      <c r="B9" s="10" t="s">
        <v>7</v>
      </c>
      <c r="H9" s="53" t="s">
        <v>68</v>
      </c>
      <c r="I9" s="58">
        <f>COUNTIF(C:C,"3")+COUNTIF(C:C,"3.5")</f>
        <v>0</v>
      </c>
      <c r="J9" s="59" t="e">
        <f>I9/I11</f>
        <v>#DIV/0!</v>
      </c>
      <c r="K9" s="54">
        <f>COUNTIF(D:D,"3")+COUNTIF(D:D,"3.5")</f>
        <v>0</v>
      </c>
      <c r="L9" s="55" t="e">
        <f>K9/K11</f>
        <v>#DIV/0!</v>
      </c>
      <c r="M9" s="54">
        <f>COUNTIF(E:E,"3")+COUNTIF(E:E,"3.5")</f>
        <v>0</v>
      </c>
      <c r="N9" s="56" t="e">
        <f>M9/M11</f>
        <v>#DIV/0!</v>
      </c>
      <c r="O9" s="57" t="e">
        <f t="shared" ca="1" si="0"/>
        <v>#NAME?</v>
      </c>
    </row>
    <row r="10" spans="1:15" ht="15.75" customHeight="1" x14ac:dyDescent="0.15">
      <c r="A10" s="12"/>
      <c r="B10" s="10" t="s">
        <v>7</v>
      </c>
      <c r="H10" s="53" t="s">
        <v>69</v>
      </c>
      <c r="I10" s="54">
        <f>COUNTIF(C:C,"4")</f>
        <v>0</v>
      </c>
      <c r="J10" s="55" t="e">
        <f>I10/I11</f>
        <v>#DIV/0!</v>
      </c>
      <c r="K10" s="54">
        <f>COUNTIF(D:D,"4")</f>
        <v>0</v>
      </c>
      <c r="L10" s="55" t="e">
        <f>K10/K11</f>
        <v>#DIV/0!</v>
      </c>
      <c r="M10" s="54">
        <f>COUNTIF(E:E,"4")</f>
        <v>0</v>
      </c>
      <c r="N10" s="56" t="e">
        <f>M10/M11</f>
        <v>#DIV/0!</v>
      </c>
      <c r="O10" s="57" t="e">
        <f t="shared" ca="1" si="0"/>
        <v>#NAME?</v>
      </c>
    </row>
    <row r="11" spans="1:15" ht="15.75" customHeight="1" x14ac:dyDescent="0.15">
      <c r="A11" s="12"/>
      <c r="B11" s="10" t="s">
        <v>7</v>
      </c>
      <c r="H11" s="31" t="s">
        <v>70</v>
      </c>
      <c r="I11" s="37">
        <f t="shared" ref="I11:N11" si="1">SUM(I7:I10)</f>
        <v>0</v>
      </c>
      <c r="J11" s="38" t="e">
        <f t="shared" si="1"/>
        <v>#DIV/0!</v>
      </c>
      <c r="K11" s="60">
        <f t="shared" si="1"/>
        <v>0</v>
      </c>
      <c r="L11" s="38" t="e">
        <f t="shared" si="1"/>
        <v>#DIV/0!</v>
      </c>
      <c r="M11" s="60">
        <f t="shared" si="1"/>
        <v>0</v>
      </c>
      <c r="N11" s="85" t="e">
        <f t="shared" si="1"/>
        <v>#DIV/0!</v>
      </c>
      <c r="O11" s="31"/>
    </row>
    <row r="12" spans="1:15" ht="15.75" customHeight="1" x14ac:dyDescent="0.15">
      <c r="A12" s="12"/>
      <c r="B12" s="10" t="s">
        <v>7</v>
      </c>
    </row>
    <row r="13" spans="1:15" ht="15.75" customHeight="1" x14ac:dyDescent="0.15">
      <c r="A13" s="12"/>
      <c r="B13" s="10" t="s">
        <v>7</v>
      </c>
    </row>
    <row r="14" spans="1:15" ht="15.75" customHeight="1" x14ac:dyDescent="0.15">
      <c r="A14" s="12"/>
      <c r="B14" s="10" t="s">
        <v>7</v>
      </c>
    </row>
    <row r="15" spans="1:15" ht="15.75" customHeight="1" x14ac:dyDescent="0.15">
      <c r="A15" s="12"/>
      <c r="B15" s="10" t="s">
        <v>7</v>
      </c>
    </row>
    <row r="16" spans="1:15" ht="15.75" customHeight="1" x14ac:dyDescent="0.15">
      <c r="A16" s="12"/>
      <c r="B16" s="10" t="s">
        <v>7</v>
      </c>
    </row>
    <row r="17" spans="1:2" ht="15.75" customHeight="1" x14ac:dyDescent="0.15">
      <c r="A17" s="9"/>
      <c r="B17" s="10" t="s">
        <v>7</v>
      </c>
    </row>
    <row r="18" spans="1:2" ht="15.75" customHeight="1" x14ac:dyDescent="0.15">
      <c r="A18" s="12"/>
      <c r="B18" s="10" t="s">
        <v>7</v>
      </c>
    </row>
    <row r="19" spans="1:2" ht="15.75" customHeight="1" x14ac:dyDescent="0.15">
      <c r="A19" s="12"/>
      <c r="B19" s="10" t="s">
        <v>7</v>
      </c>
    </row>
    <row r="20" spans="1:2" ht="15.75" customHeight="1" x14ac:dyDescent="0.15">
      <c r="A20" s="12"/>
      <c r="B20" s="10" t="s">
        <v>7</v>
      </c>
    </row>
    <row r="21" spans="1:2" ht="15.75" customHeight="1" x14ac:dyDescent="0.15">
      <c r="A21" s="9"/>
      <c r="B21" s="10" t="s">
        <v>7</v>
      </c>
    </row>
    <row r="22" spans="1:2" ht="15.75" customHeight="1" x14ac:dyDescent="0.15">
      <c r="A22" s="12"/>
      <c r="B22" s="10" t="s">
        <v>7</v>
      </c>
    </row>
    <row r="23" spans="1:2" ht="15.75" customHeight="1" x14ac:dyDescent="0.15">
      <c r="A23" s="12"/>
      <c r="B23" s="10" t="s">
        <v>7</v>
      </c>
    </row>
    <row r="24" spans="1:2" ht="15.75" customHeight="1" x14ac:dyDescent="0.15">
      <c r="A24" s="12"/>
      <c r="B24" s="10" t="s">
        <v>7</v>
      </c>
    </row>
    <row r="25" spans="1:2" ht="15.75" customHeight="1" x14ac:dyDescent="0.15">
      <c r="A25" s="9"/>
      <c r="B25" s="10" t="s">
        <v>7</v>
      </c>
    </row>
    <row r="26" spans="1:2" ht="15.75" customHeight="1" x14ac:dyDescent="0.15">
      <c r="A26" s="9"/>
      <c r="B26" s="10" t="s">
        <v>8</v>
      </c>
    </row>
    <row r="27" spans="1:2" ht="15.75" customHeight="1" x14ac:dyDescent="0.15">
      <c r="A27" s="12"/>
      <c r="B27" s="10" t="s">
        <v>8</v>
      </c>
    </row>
    <row r="28" spans="1:2" ht="15.75" customHeight="1" x14ac:dyDescent="0.15">
      <c r="A28" s="12"/>
      <c r="B28" s="10" t="s">
        <v>8</v>
      </c>
    </row>
    <row r="29" spans="1:2" ht="15.75" customHeight="1" x14ac:dyDescent="0.15">
      <c r="A29" s="12"/>
      <c r="B29" s="10" t="s">
        <v>8</v>
      </c>
    </row>
    <row r="30" spans="1:2" ht="15.75" customHeight="1" x14ac:dyDescent="0.15">
      <c r="A30" s="12"/>
      <c r="B30" s="10" t="s">
        <v>8</v>
      </c>
    </row>
    <row r="31" spans="1:2" ht="15.75" customHeight="1" x14ac:dyDescent="0.15">
      <c r="A31" s="12"/>
      <c r="B31" s="10" t="s">
        <v>8</v>
      </c>
    </row>
    <row r="32" spans="1:2" ht="15.75" customHeight="1" x14ac:dyDescent="0.15">
      <c r="A32" s="12"/>
      <c r="B32" s="10" t="s">
        <v>8</v>
      </c>
    </row>
    <row r="33" spans="1:2" ht="15.75" customHeight="1" x14ac:dyDescent="0.15">
      <c r="A33" s="15"/>
      <c r="B33" s="10" t="s">
        <v>8</v>
      </c>
    </row>
    <row r="34" spans="1:2" ht="15.75" customHeight="1" x14ac:dyDescent="0.15">
      <c r="A34" s="12"/>
      <c r="B34" s="10" t="s">
        <v>8</v>
      </c>
    </row>
    <row r="35" spans="1:2" ht="15.75" customHeight="1" x14ac:dyDescent="0.15">
      <c r="A35" s="12"/>
      <c r="B35" s="10" t="s">
        <v>8</v>
      </c>
    </row>
    <row r="36" spans="1:2" ht="15.75" customHeight="1" x14ac:dyDescent="0.15">
      <c r="A36" s="12"/>
      <c r="B36" s="10" t="s">
        <v>8</v>
      </c>
    </row>
    <row r="37" spans="1:2" ht="15.75" customHeight="1" x14ac:dyDescent="0.15">
      <c r="A37" s="12"/>
      <c r="B37" s="10" t="s">
        <v>8</v>
      </c>
    </row>
    <row r="38" spans="1:2" ht="15.75" customHeight="1" x14ac:dyDescent="0.15">
      <c r="A38" s="12"/>
      <c r="B38" s="10" t="s">
        <v>8</v>
      </c>
    </row>
    <row r="39" spans="1:2" ht="15.75" customHeight="1" x14ac:dyDescent="0.15">
      <c r="A39" s="15"/>
      <c r="B39" s="10" t="s">
        <v>8</v>
      </c>
    </row>
    <row r="40" spans="1:2" ht="15.75" customHeight="1" x14ac:dyDescent="0.15">
      <c r="A40" s="15"/>
      <c r="B40" s="10" t="s">
        <v>8</v>
      </c>
    </row>
    <row r="41" spans="1:2" ht="15.75" customHeight="1" x14ac:dyDescent="0.15">
      <c r="A41" s="12"/>
      <c r="B41" s="10" t="s">
        <v>8</v>
      </c>
    </row>
    <row r="42" spans="1:2" ht="15.75" customHeight="1" x14ac:dyDescent="0.15">
      <c r="A42" s="12"/>
      <c r="B42" s="10" t="s">
        <v>8</v>
      </c>
    </row>
    <row r="43" spans="1:2" ht="15.75" customHeight="1" x14ac:dyDescent="0.15">
      <c r="A43" s="12"/>
      <c r="B43" s="10" t="s">
        <v>8</v>
      </c>
    </row>
    <row r="44" spans="1:2" ht="15.75" customHeight="1" x14ac:dyDescent="0.15">
      <c r="A44" s="12"/>
      <c r="B44" s="10" t="s">
        <v>8</v>
      </c>
    </row>
    <row r="45" spans="1:2" ht="15.75" customHeight="1" x14ac:dyDescent="0.15">
      <c r="A45" s="9"/>
      <c r="B45" s="10" t="s">
        <v>8</v>
      </c>
    </row>
    <row r="46" spans="1:2" ht="15.75" customHeight="1" x14ac:dyDescent="0.15">
      <c r="A46" s="12"/>
      <c r="B46" s="10" t="s">
        <v>8</v>
      </c>
    </row>
    <row r="47" spans="1:2" ht="15.75" customHeight="1" x14ac:dyDescent="0.15">
      <c r="A47" s="9"/>
      <c r="B47" s="10" t="s">
        <v>8</v>
      </c>
    </row>
    <row r="48" spans="1:2" ht="15.75" customHeight="1" x14ac:dyDescent="0.15">
      <c r="A48" s="12"/>
      <c r="B48" s="10" t="s">
        <v>8</v>
      </c>
    </row>
    <row r="49" spans="1:2" ht="15.75" customHeight="1" x14ac:dyDescent="0.15">
      <c r="A49" s="9"/>
      <c r="B49" s="10" t="s">
        <v>8</v>
      </c>
    </row>
    <row r="50" spans="1:2" ht="15.75" customHeight="1" x14ac:dyDescent="0.15">
      <c r="A50" s="12"/>
      <c r="B50" s="10" t="s">
        <v>8</v>
      </c>
    </row>
    <row r="51" spans="1:2" ht="15.75" customHeight="1" x14ac:dyDescent="0.15">
      <c r="A51" s="12"/>
      <c r="B51" s="10" t="s">
        <v>10</v>
      </c>
    </row>
    <row r="52" spans="1:2" ht="15.75" customHeight="1" x14ac:dyDescent="0.15">
      <c r="A52" s="12"/>
      <c r="B52" s="10" t="s">
        <v>10</v>
      </c>
    </row>
    <row r="53" spans="1:2" ht="15.75" customHeight="1" x14ac:dyDescent="0.15">
      <c r="A53" s="12"/>
      <c r="B53" s="10" t="s">
        <v>10</v>
      </c>
    </row>
    <row r="54" spans="1:2" ht="15.75" customHeight="1" x14ac:dyDescent="0.15">
      <c r="A54" s="12"/>
      <c r="B54" s="10" t="s">
        <v>10</v>
      </c>
    </row>
    <row r="55" spans="1:2" ht="13" x14ac:dyDescent="0.15">
      <c r="A55" s="12"/>
      <c r="B55" s="10" t="s">
        <v>10</v>
      </c>
    </row>
    <row r="56" spans="1:2" ht="13" x14ac:dyDescent="0.15">
      <c r="A56" s="12"/>
      <c r="B56" s="10" t="s">
        <v>10</v>
      </c>
    </row>
    <row r="57" spans="1:2" ht="13" x14ac:dyDescent="0.15">
      <c r="A57" s="12"/>
      <c r="B57" s="10" t="s">
        <v>10</v>
      </c>
    </row>
    <row r="58" spans="1:2" ht="13" x14ac:dyDescent="0.15">
      <c r="A58" s="12"/>
      <c r="B58" s="10" t="s">
        <v>10</v>
      </c>
    </row>
    <row r="59" spans="1:2" ht="13" x14ac:dyDescent="0.15">
      <c r="A59" s="12"/>
      <c r="B59" s="10" t="s">
        <v>10</v>
      </c>
    </row>
    <row r="60" spans="1:2" ht="13" x14ac:dyDescent="0.15">
      <c r="A60" s="12"/>
      <c r="B60" s="10" t="s">
        <v>10</v>
      </c>
    </row>
    <row r="61" spans="1:2" ht="13" x14ac:dyDescent="0.15">
      <c r="A61" s="15"/>
      <c r="B61" s="10" t="s">
        <v>10</v>
      </c>
    </row>
    <row r="62" spans="1:2" ht="13" x14ac:dyDescent="0.15">
      <c r="A62" s="12"/>
      <c r="B62" s="10" t="s">
        <v>10</v>
      </c>
    </row>
    <row r="63" spans="1:2" ht="13" x14ac:dyDescent="0.15">
      <c r="A63" s="12"/>
      <c r="B63" s="10" t="s">
        <v>10</v>
      </c>
    </row>
    <row r="64" spans="1:2" ht="13" x14ac:dyDescent="0.15">
      <c r="A64" s="12"/>
      <c r="B64" s="10" t="s">
        <v>10</v>
      </c>
    </row>
    <row r="65" spans="1:2" ht="13" x14ac:dyDescent="0.15">
      <c r="A65" s="12"/>
      <c r="B65" s="10" t="s">
        <v>10</v>
      </c>
    </row>
    <row r="66" spans="1:2" ht="13" x14ac:dyDescent="0.15">
      <c r="A66" s="12"/>
      <c r="B66" s="10" t="s">
        <v>10</v>
      </c>
    </row>
    <row r="67" spans="1:2" ht="13" x14ac:dyDescent="0.15">
      <c r="A67" s="12"/>
      <c r="B67" s="10" t="s">
        <v>10</v>
      </c>
    </row>
    <row r="68" spans="1:2" ht="13" x14ac:dyDescent="0.15">
      <c r="A68" s="12"/>
      <c r="B68" s="10" t="s">
        <v>10</v>
      </c>
    </row>
    <row r="69" spans="1:2" ht="13" x14ac:dyDescent="0.15">
      <c r="A69" s="12"/>
      <c r="B69" s="10" t="s">
        <v>10</v>
      </c>
    </row>
    <row r="70" spans="1:2" ht="13" x14ac:dyDescent="0.15">
      <c r="A70" s="12"/>
      <c r="B70" s="10" t="s">
        <v>10</v>
      </c>
    </row>
    <row r="71" spans="1:2" ht="13" x14ac:dyDescent="0.15">
      <c r="A71" s="12"/>
      <c r="B71" s="10" t="s">
        <v>10</v>
      </c>
    </row>
    <row r="72" spans="1:2" ht="13" x14ac:dyDescent="0.15">
      <c r="A72" s="12"/>
      <c r="B72" s="10" t="s">
        <v>10</v>
      </c>
    </row>
    <row r="73" spans="1:2" ht="13" x14ac:dyDescent="0.15">
      <c r="A73" s="12"/>
      <c r="B73" s="10" t="s">
        <v>10</v>
      </c>
    </row>
    <row r="74" spans="1:2" ht="13" x14ac:dyDescent="0.15">
      <c r="A74" s="12"/>
      <c r="B74" s="10" t="s">
        <v>11</v>
      </c>
    </row>
    <row r="75" spans="1:2" ht="13" x14ac:dyDescent="0.15">
      <c r="A75" s="12"/>
      <c r="B75" s="10" t="s">
        <v>11</v>
      </c>
    </row>
    <row r="76" spans="1:2" ht="13" x14ac:dyDescent="0.15">
      <c r="A76" s="12"/>
      <c r="B76" s="10" t="s">
        <v>11</v>
      </c>
    </row>
    <row r="77" spans="1:2" ht="13" x14ac:dyDescent="0.15">
      <c r="A77" s="12"/>
      <c r="B77" s="10" t="s">
        <v>11</v>
      </c>
    </row>
    <row r="78" spans="1:2" ht="13" x14ac:dyDescent="0.15">
      <c r="A78" s="12"/>
      <c r="B78" s="10" t="s">
        <v>11</v>
      </c>
    </row>
    <row r="79" spans="1:2" ht="13" x14ac:dyDescent="0.15">
      <c r="A79" s="12"/>
      <c r="B79" s="10" t="s">
        <v>11</v>
      </c>
    </row>
    <row r="80" spans="1:2" ht="13" x14ac:dyDescent="0.15">
      <c r="A80" s="12"/>
      <c r="B80" s="10" t="s">
        <v>11</v>
      </c>
    </row>
    <row r="81" spans="1:2" ht="13" x14ac:dyDescent="0.15">
      <c r="A81" s="12"/>
      <c r="B81" s="10" t="s">
        <v>11</v>
      </c>
    </row>
    <row r="82" spans="1:2" ht="13" x14ac:dyDescent="0.15">
      <c r="A82" s="12"/>
      <c r="B82" s="10" t="s">
        <v>11</v>
      </c>
    </row>
    <row r="83" spans="1:2" ht="13" x14ac:dyDescent="0.15">
      <c r="A83" s="12"/>
      <c r="B83" s="10" t="s">
        <v>11</v>
      </c>
    </row>
    <row r="84" spans="1:2" ht="13" x14ac:dyDescent="0.15">
      <c r="A84" s="12"/>
      <c r="B84" s="10" t="s">
        <v>11</v>
      </c>
    </row>
    <row r="85" spans="1:2" ht="13" x14ac:dyDescent="0.15">
      <c r="A85" s="12"/>
      <c r="B85" s="10" t="s">
        <v>11</v>
      </c>
    </row>
    <row r="86" spans="1:2" ht="13" x14ac:dyDescent="0.15">
      <c r="A86" s="12"/>
      <c r="B86" s="10" t="s">
        <v>11</v>
      </c>
    </row>
    <row r="87" spans="1:2" ht="13" x14ac:dyDescent="0.15">
      <c r="A87" s="12"/>
      <c r="B87" s="10" t="s">
        <v>11</v>
      </c>
    </row>
    <row r="88" spans="1:2" ht="13" x14ac:dyDescent="0.15">
      <c r="A88" s="12"/>
      <c r="B88" s="10" t="s">
        <v>11</v>
      </c>
    </row>
    <row r="89" spans="1:2" ht="13" x14ac:dyDescent="0.15">
      <c r="A89" s="12"/>
      <c r="B89" s="10" t="s">
        <v>11</v>
      </c>
    </row>
    <row r="90" spans="1:2" ht="13" x14ac:dyDescent="0.15">
      <c r="A90" s="12"/>
      <c r="B90" s="10" t="s">
        <v>11</v>
      </c>
    </row>
    <row r="91" spans="1:2" ht="13" x14ac:dyDescent="0.15">
      <c r="A91" s="12"/>
      <c r="B91" s="10" t="s">
        <v>11</v>
      </c>
    </row>
    <row r="92" spans="1:2" ht="13" x14ac:dyDescent="0.15">
      <c r="A92" s="12"/>
      <c r="B92" s="10" t="s">
        <v>11</v>
      </c>
    </row>
    <row r="93" spans="1:2" ht="13" x14ac:dyDescent="0.15">
      <c r="A93" s="12"/>
      <c r="B93" s="10" t="s">
        <v>11</v>
      </c>
    </row>
    <row r="94" spans="1:2" ht="13" x14ac:dyDescent="0.15">
      <c r="A94" s="12"/>
      <c r="B94" s="10" t="s">
        <v>11</v>
      </c>
    </row>
    <row r="95" spans="1:2" ht="13" x14ac:dyDescent="0.15">
      <c r="A95" s="15"/>
      <c r="B95" s="10" t="s">
        <v>12</v>
      </c>
    </row>
    <row r="96" spans="1:2" ht="13" x14ac:dyDescent="0.15">
      <c r="A96" s="9"/>
      <c r="B96" s="10" t="s">
        <v>12</v>
      </c>
    </row>
    <row r="97" spans="1:2" ht="13" x14ac:dyDescent="0.15">
      <c r="A97" s="15"/>
      <c r="B97" s="10" t="s">
        <v>12</v>
      </c>
    </row>
    <row r="98" spans="1:2" ht="13" x14ac:dyDescent="0.15">
      <c r="A98" s="12"/>
      <c r="B98" s="10" t="s">
        <v>12</v>
      </c>
    </row>
    <row r="99" spans="1:2" ht="13" x14ac:dyDescent="0.15">
      <c r="A99" s="15"/>
      <c r="B99" s="10" t="s">
        <v>12</v>
      </c>
    </row>
    <row r="100" spans="1:2" ht="13" x14ac:dyDescent="0.15">
      <c r="A100" s="9"/>
      <c r="B100" s="10" t="s">
        <v>12</v>
      </c>
    </row>
    <row r="101" spans="1:2" ht="13" x14ac:dyDescent="0.15">
      <c r="A101" s="12"/>
      <c r="B101" s="10" t="s">
        <v>12</v>
      </c>
    </row>
    <row r="102" spans="1:2" ht="13" x14ac:dyDescent="0.15">
      <c r="A102" s="12"/>
      <c r="B102" s="10" t="s">
        <v>12</v>
      </c>
    </row>
    <row r="103" spans="1:2" ht="13" x14ac:dyDescent="0.15">
      <c r="A103" s="12"/>
      <c r="B103" s="10" t="s">
        <v>12</v>
      </c>
    </row>
    <row r="104" spans="1:2" ht="13" x14ac:dyDescent="0.15">
      <c r="A104" s="12"/>
      <c r="B104" s="10" t="s">
        <v>12</v>
      </c>
    </row>
    <row r="105" spans="1:2" ht="13" x14ac:dyDescent="0.15">
      <c r="A105" s="12"/>
      <c r="B105" s="10" t="s">
        <v>12</v>
      </c>
    </row>
    <row r="106" spans="1:2" ht="13" x14ac:dyDescent="0.15">
      <c r="A106" s="12"/>
      <c r="B106" s="10" t="s">
        <v>12</v>
      </c>
    </row>
    <row r="107" spans="1:2" ht="13" x14ac:dyDescent="0.15">
      <c r="A107" s="12"/>
      <c r="B107" s="10" t="s">
        <v>12</v>
      </c>
    </row>
    <row r="108" spans="1:2" ht="13" x14ac:dyDescent="0.15">
      <c r="A108" s="12"/>
      <c r="B108" s="10" t="s">
        <v>12</v>
      </c>
    </row>
    <row r="109" spans="1:2" ht="13" x14ac:dyDescent="0.15">
      <c r="A109" s="15"/>
      <c r="B109" s="10" t="s">
        <v>12</v>
      </c>
    </row>
    <row r="110" spans="1:2" ht="13" x14ac:dyDescent="0.15">
      <c r="A110" s="9"/>
      <c r="B110" s="10" t="s">
        <v>12</v>
      </c>
    </row>
    <row r="111" spans="1:2" ht="13" x14ac:dyDescent="0.15">
      <c r="A111" s="12"/>
      <c r="B111" s="10" t="s">
        <v>12</v>
      </c>
    </row>
    <row r="112" spans="1:2" ht="13" x14ac:dyDescent="0.15">
      <c r="A112" s="9"/>
      <c r="B112" s="10" t="s">
        <v>12</v>
      </c>
    </row>
    <row r="113" spans="1:2" ht="13" x14ac:dyDescent="0.15">
      <c r="A113" s="12"/>
      <c r="B113" s="10" t="s">
        <v>12</v>
      </c>
    </row>
    <row r="114" spans="1:2" ht="13" x14ac:dyDescent="0.15">
      <c r="A114" s="15"/>
      <c r="B114" s="10" t="s">
        <v>12</v>
      </c>
    </row>
    <row r="115" spans="1:2" ht="13" x14ac:dyDescent="0.15">
      <c r="A115" s="12"/>
      <c r="B115" s="10" t="s">
        <v>12</v>
      </c>
    </row>
    <row r="116" spans="1:2" ht="13" x14ac:dyDescent="0.15">
      <c r="A116" s="12"/>
      <c r="B116" s="10" t="s">
        <v>12</v>
      </c>
    </row>
    <row r="117" spans="1:2" ht="13" x14ac:dyDescent="0.15">
      <c r="A117" s="12"/>
      <c r="B117" s="10" t="s">
        <v>12</v>
      </c>
    </row>
    <row r="118" spans="1:2" ht="13" x14ac:dyDescent="0.15">
      <c r="A118" s="12"/>
      <c r="B118" s="10" t="s">
        <v>12</v>
      </c>
    </row>
    <row r="119" spans="1:2" ht="13" x14ac:dyDescent="0.15">
      <c r="A119" s="12"/>
      <c r="B119" s="10" t="s">
        <v>12</v>
      </c>
    </row>
    <row r="120" spans="1:2" ht="13" x14ac:dyDescent="0.15">
      <c r="A120" s="15"/>
      <c r="B120" s="10" t="s">
        <v>13</v>
      </c>
    </row>
    <row r="121" spans="1:2" ht="13" x14ac:dyDescent="0.15">
      <c r="A121" s="12"/>
      <c r="B121" s="10" t="s">
        <v>13</v>
      </c>
    </row>
    <row r="122" spans="1:2" ht="13" x14ac:dyDescent="0.15">
      <c r="A122" s="12"/>
      <c r="B122" s="10" t="s">
        <v>13</v>
      </c>
    </row>
    <row r="123" spans="1:2" ht="13" x14ac:dyDescent="0.15">
      <c r="A123" s="9"/>
      <c r="B123" s="10" t="s">
        <v>13</v>
      </c>
    </row>
    <row r="124" spans="1:2" ht="13" x14ac:dyDescent="0.15">
      <c r="A124" s="12"/>
      <c r="B124" s="10" t="s">
        <v>13</v>
      </c>
    </row>
    <row r="125" spans="1:2" ht="13" x14ac:dyDescent="0.15">
      <c r="A125" s="9"/>
      <c r="B125" s="10" t="s">
        <v>13</v>
      </c>
    </row>
    <row r="126" spans="1:2" ht="13" x14ac:dyDescent="0.15">
      <c r="A126" s="9"/>
      <c r="B126" s="10" t="s">
        <v>13</v>
      </c>
    </row>
    <row r="127" spans="1:2" ht="13" x14ac:dyDescent="0.15">
      <c r="A127" s="12"/>
      <c r="B127" s="10" t="s">
        <v>13</v>
      </c>
    </row>
    <row r="128" spans="1:2" ht="13" x14ac:dyDescent="0.15">
      <c r="A128" s="12"/>
      <c r="B128" s="10" t="s">
        <v>13</v>
      </c>
    </row>
    <row r="129" spans="1:2" ht="13" x14ac:dyDescent="0.15">
      <c r="A129" s="12"/>
      <c r="B129" s="10" t="s">
        <v>13</v>
      </c>
    </row>
    <row r="130" spans="1:2" ht="13" x14ac:dyDescent="0.15">
      <c r="A130" s="9"/>
      <c r="B130" s="10" t="s">
        <v>13</v>
      </c>
    </row>
    <row r="131" spans="1:2" ht="13" x14ac:dyDescent="0.15">
      <c r="A131" s="12"/>
      <c r="B131" s="10" t="s">
        <v>13</v>
      </c>
    </row>
    <row r="132" spans="1:2" ht="13" x14ac:dyDescent="0.15">
      <c r="A132" s="12"/>
      <c r="B132" s="10" t="s">
        <v>13</v>
      </c>
    </row>
    <row r="133" spans="1:2" ht="13" x14ac:dyDescent="0.15">
      <c r="A133" s="12"/>
      <c r="B133" s="10" t="s">
        <v>13</v>
      </c>
    </row>
    <row r="134" spans="1:2" ht="13" x14ac:dyDescent="0.15">
      <c r="A134" s="9"/>
      <c r="B134" s="10" t="s">
        <v>13</v>
      </c>
    </row>
    <row r="135" spans="1:2" ht="13" x14ac:dyDescent="0.15">
      <c r="A135" s="9"/>
      <c r="B135" s="10" t="s">
        <v>13</v>
      </c>
    </row>
    <row r="136" spans="1:2" ht="13" x14ac:dyDescent="0.15">
      <c r="A136" s="12"/>
      <c r="B136" s="10" t="s">
        <v>13</v>
      </c>
    </row>
    <row r="137" spans="1:2" ht="13" x14ac:dyDescent="0.15">
      <c r="A137" s="15"/>
      <c r="B137" s="10" t="s">
        <v>13</v>
      </c>
    </row>
    <row r="138" spans="1:2" ht="13" x14ac:dyDescent="0.15">
      <c r="A138" s="12"/>
      <c r="B138" s="10" t="s">
        <v>13</v>
      </c>
    </row>
    <row r="139" spans="1:2" ht="13" x14ac:dyDescent="0.15">
      <c r="A139" s="12"/>
      <c r="B139" s="10" t="s">
        <v>13</v>
      </c>
    </row>
    <row r="140" spans="1:2" ht="13" x14ac:dyDescent="0.15">
      <c r="A140" s="12"/>
      <c r="B140" s="10" t="s">
        <v>13</v>
      </c>
    </row>
    <row r="141" spans="1:2" ht="13" x14ac:dyDescent="0.15">
      <c r="A141" s="12"/>
      <c r="B141" s="10" t="s">
        <v>13</v>
      </c>
    </row>
    <row r="142" spans="1:2" ht="13" x14ac:dyDescent="0.15">
      <c r="A142" s="12"/>
      <c r="B142" s="10" t="s">
        <v>13</v>
      </c>
    </row>
    <row r="143" spans="1:2" ht="13" x14ac:dyDescent="0.15">
      <c r="A143" s="12"/>
      <c r="B143" s="10" t="s">
        <v>14</v>
      </c>
    </row>
    <row r="144" spans="1:2" ht="13" x14ac:dyDescent="0.15">
      <c r="A144" s="12"/>
      <c r="B144" s="10" t="s">
        <v>14</v>
      </c>
    </row>
    <row r="145" spans="1:2" ht="13" x14ac:dyDescent="0.15">
      <c r="A145" s="12"/>
      <c r="B145" s="10" t="s">
        <v>14</v>
      </c>
    </row>
    <row r="146" spans="1:2" ht="13" x14ac:dyDescent="0.15">
      <c r="A146" s="12"/>
      <c r="B146" s="10" t="s">
        <v>14</v>
      </c>
    </row>
    <row r="147" spans="1:2" ht="13" x14ac:dyDescent="0.15">
      <c r="A147" s="12"/>
      <c r="B147" s="10" t="s">
        <v>14</v>
      </c>
    </row>
    <row r="148" spans="1:2" ht="13" x14ac:dyDescent="0.15">
      <c r="A148" s="12"/>
      <c r="B148" s="10" t="s">
        <v>14</v>
      </c>
    </row>
    <row r="149" spans="1:2" ht="13" x14ac:dyDescent="0.15">
      <c r="A149" s="12"/>
      <c r="B149" s="10" t="s">
        <v>14</v>
      </c>
    </row>
    <row r="150" spans="1:2" ht="13" x14ac:dyDescent="0.15">
      <c r="A150" s="12"/>
      <c r="B150" s="10" t="s">
        <v>14</v>
      </c>
    </row>
    <row r="151" spans="1:2" ht="13" x14ac:dyDescent="0.15">
      <c r="A151" s="12"/>
      <c r="B151" s="10" t="s">
        <v>14</v>
      </c>
    </row>
    <row r="152" spans="1:2" ht="13" x14ac:dyDescent="0.15">
      <c r="A152" s="12"/>
      <c r="B152" s="10" t="s">
        <v>14</v>
      </c>
    </row>
    <row r="153" spans="1:2" ht="13" x14ac:dyDescent="0.15">
      <c r="A153" s="12"/>
      <c r="B153" s="10" t="s">
        <v>14</v>
      </c>
    </row>
    <row r="154" spans="1:2" ht="13" x14ac:dyDescent="0.15">
      <c r="A154" s="12"/>
      <c r="B154" s="10" t="s">
        <v>14</v>
      </c>
    </row>
    <row r="155" spans="1:2" ht="13" x14ac:dyDescent="0.15">
      <c r="A155" s="12"/>
      <c r="B155" s="10" t="s">
        <v>14</v>
      </c>
    </row>
    <row r="156" spans="1:2" ht="13" x14ac:dyDescent="0.15">
      <c r="A156" s="12"/>
      <c r="B156" s="10" t="s">
        <v>14</v>
      </c>
    </row>
    <row r="157" spans="1:2" ht="13" x14ac:dyDescent="0.15">
      <c r="A157" s="12"/>
      <c r="B157" s="10" t="s">
        <v>14</v>
      </c>
    </row>
    <row r="158" spans="1:2" ht="13" x14ac:dyDescent="0.15">
      <c r="A158" s="12"/>
      <c r="B158" s="10" t="s">
        <v>14</v>
      </c>
    </row>
    <row r="159" spans="1:2" ht="13" x14ac:dyDescent="0.15">
      <c r="A159" s="12"/>
      <c r="B159" s="10" t="s">
        <v>14</v>
      </c>
    </row>
    <row r="160" spans="1:2" ht="13" x14ac:dyDescent="0.15">
      <c r="A160" s="12"/>
      <c r="B160" s="10" t="s">
        <v>14</v>
      </c>
    </row>
    <row r="161" spans="1:2" ht="13" x14ac:dyDescent="0.15">
      <c r="A161" s="12"/>
      <c r="B161" s="10" t="s">
        <v>14</v>
      </c>
    </row>
    <row r="162" spans="1:2" ht="13" x14ac:dyDescent="0.15">
      <c r="A162" s="12"/>
      <c r="B162" s="10" t="s">
        <v>14</v>
      </c>
    </row>
    <row r="163" spans="1:2" ht="13" x14ac:dyDescent="0.15">
      <c r="A163" s="12"/>
      <c r="B163" s="10" t="s">
        <v>14</v>
      </c>
    </row>
    <row r="164" spans="1:2" ht="13" x14ac:dyDescent="0.15">
      <c r="A164" s="12"/>
      <c r="B164" s="10" t="s">
        <v>14</v>
      </c>
    </row>
    <row r="165" spans="1:2" ht="13" x14ac:dyDescent="0.15">
      <c r="A165" s="12"/>
      <c r="B165" s="10" t="s">
        <v>14</v>
      </c>
    </row>
    <row r="166" spans="1:2" ht="13" x14ac:dyDescent="0.15">
      <c r="A166" s="12"/>
      <c r="B166" s="10" t="s">
        <v>15</v>
      </c>
    </row>
    <row r="167" spans="1:2" ht="13" x14ac:dyDescent="0.15">
      <c r="A167" s="15"/>
      <c r="B167" s="10" t="s">
        <v>15</v>
      </c>
    </row>
    <row r="168" spans="1:2" ht="13" x14ac:dyDescent="0.15">
      <c r="A168" s="12"/>
      <c r="B168" s="10" t="s">
        <v>15</v>
      </c>
    </row>
    <row r="169" spans="1:2" ht="13" x14ac:dyDescent="0.15">
      <c r="A169" s="12"/>
      <c r="B169" s="10" t="s">
        <v>15</v>
      </c>
    </row>
    <row r="170" spans="1:2" ht="13" x14ac:dyDescent="0.15">
      <c r="A170" s="12"/>
      <c r="B170" s="10" t="s">
        <v>15</v>
      </c>
    </row>
    <row r="171" spans="1:2" ht="13" x14ac:dyDescent="0.15">
      <c r="A171" s="12"/>
      <c r="B171" s="10" t="s">
        <v>15</v>
      </c>
    </row>
    <row r="172" spans="1:2" ht="13" x14ac:dyDescent="0.15">
      <c r="A172" s="12"/>
      <c r="B172" s="10" t="s">
        <v>15</v>
      </c>
    </row>
    <row r="173" spans="1:2" ht="13" x14ac:dyDescent="0.15">
      <c r="A173" s="12"/>
      <c r="B173" s="10" t="s">
        <v>15</v>
      </c>
    </row>
    <row r="174" spans="1:2" ht="13" x14ac:dyDescent="0.15">
      <c r="A174" s="12"/>
      <c r="B174" s="10" t="s">
        <v>15</v>
      </c>
    </row>
    <row r="175" spans="1:2" ht="13" x14ac:dyDescent="0.15">
      <c r="A175" s="12"/>
      <c r="B175" s="10" t="s">
        <v>15</v>
      </c>
    </row>
    <row r="176" spans="1:2" ht="13" x14ac:dyDescent="0.15">
      <c r="A176" s="12"/>
      <c r="B176" s="10" t="s">
        <v>15</v>
      </c>
    </row>
    <row r="177" spans="1:2" ht="13" x14ac:dyDescent="0.15">
      <c r="A177" s="12"/>
      <c r="B177" s="10" t="s">
        <v>15</v>
      </c>
    </row>
    <row r="178" spans="1:2" ht="13" x14ac:dyDescent="0.15">
      <c r="A178" s="12"/>
      <c r="B178" s="10" t="s">
        <v>15</v>
      </c>
    </row>
    <row r="179" spans="1:2" ht="13" x14ac:dyDescent="0.15">
      <c r="A179" s="12"/>
      <c r="B179" s="10" t="s">
        <v>15</v>
      </c>
    </row>
    <row r="180" spans="1:2" ht="13" x14ac:dyDescent="0.15">
      <c r="A180" s="12"/>
      <c r="B180" s="10" t="s">
        <v>15</v>
      </c>
    </row>
    <row r="181" spans="1:2" ht="13" x14ac:dyDescent="0.15">
      <c r="A181" s="12"/>
      <c r="B181" s="10" t="s">
        <v>15</v>
      </c>
    </row>
    <row r="182" spans="1:2" ht="13" x14ac:dyDescent="0.15">
      <c r="A182" s="12"/>
      <c r="B182" s="10" t="s">
        <v>15</v>
      </c>
    </row>
    <row r="183" spans="1:2" ht="13" x14ac:dyDescent="0.15">
      <c r="A183" s="12"/>
      <c r="B183" s="10" t="s">
        <v>15</v>
      </c>
    </row>
    <row r="184" spans="1:2" ht="13" x14ac:dyDescent="0.15">
      <c r="A184" s="12"/>
      <c r="B184" s="10" t="s">
        <v>15</v>
      </c>
    </row>
    <row r="185" spans="1:2" ht="13" x14ac:dyDescent="0.15">
      <c r="A185" s="12"/>
      <c r="B185" s="10" t="s">
        <v>15</v>
      </c>
    </row>
    <row r="186" spans="1:2" ht="13" x14ac:dyDescent="0.15">
      <c r="A186" s="12"/>
      <c r="B186" s="10" t="s">
        <v>15</v>
      </c>
    </row>
    <row r="187" spans="1:2" ht="13" x14ac:dyDescent="0.15">
      <c r="A187" s="12"/>
      <c r="B187" s="10" t="s">
        <v>15</v>
      </c>
    </row>
    <row r="188" spans="1:2" ht="13" x14ac:dyDescent="0.15">
      <c r="A188" s="12"/>
      <c r="B188" s="10" t="s">
        <v>15</v>
      </c>
    </row>
    <row r="189" spans="1:2" ht="13" x14ac:dyDescent="0.15">
      <c r="A189" s="12"/>
      <c r="B189" s="10" t="s">
        <v>16</v>
      </c>
    </row>
    <row r="190" spans="1:2" ht="13" x14ac:dyDescent="0.15">
      <c r="A190" s="12"/>
      <c r="B190" s="10" t="s">
        <v>16</v>
      </c>
    </row>
    <row r="191" spans="1:2" ht="13" x14ac:dyDescent="0.15">
      <c r="A191" s="12"/>
      <c r="B191" s="10" t="s">
        <v>16</v>
      </c>
    </row>
    <row r="192" spans="1:2" ht="13" x14ac:dyDescent="0.15">
      <c r="A192" s="12"/>
      <c r="B192" s="10" t="s">
        <v>16</v>
      </c>
    </row>
    <row r="193" spans="1:2" ht="13" x14ac:dyDescent="0.15">
      <c r="A193" s="12"/>
      <c r="B193" s="10" t="s">
        <v>16</v>
      </c>
    </row>
    <row r="194" spans="1:2" ht="13" x14ac:dyDescent="0.15">
      <c r="A194" s="12"/>
      <c r="B194" s="10" t="s">
        <v>16</v>
      </c>
    </row>
    <row r="195" spans="1:2" ht="13" x14ac:dyDescent="0.15">
      <c r="A195" s="12"/>
      <c r="B195" s="10" t="s">
        <v>16</v>
      </c>
    </row>
    <row r="196" spans="1:2" ht="13" x14ac:dyDescent="0.15">
      <c r="A196" s="12"/>
      <c r="B196" s="10" t="s">
        <v>16</v>
      </c>
    </row>
    <row r="197" spans="1:2" ht="13" x14ac:dyDescent="0.15">
      <c r="A197" s="12"/>
      <c r="B197" s="10" t="s">
        <v>16</v>
      </c>
    </row>
    <row r="198" spans="1:2" ht="13" x14ac:dyDescent="0.15">
      <c r="A198" s="12"/>
      <c r="B198" s="10" t="s">
        <v>16</v>
      </c>
    </row>
    <row r="199" spans="1:2" ht="13" x14ac:dyDescent="0.15">
      <c r="A199" s="12"/>
      <c r="B199" s="10" t="s">
        <v>16</v>
      </c>
    </row>
    <row r="200" spans="1:2" ht="13" x14ac:dyDescent="0.15">
      <c r="A200" s="12"/>
      <c r="B200" s="10" t="s">
        <v>16</v>
      </c>
    </row>
    <row r="201" spans="1:2" ht="13" x14ac:dyDescent="0.15">
      <c r="A201" s="12"/>
      <c r="B201" s="10" t="s">
        <v>16</v>
      </c>
    </row>
    <row r="202" spans="1:2" ht="13" x14ac:dyDescent="0.15">
      <c r="A202" s="12"/>
      <c r="B202" s="10" t="s">
        <v>16</v>
      </c>
    </row>
    <row r="203" spans="1:2" ht="13" x14ac:dyDescent="0.15">
      <c r="A203" s="12"/>
      <c r="B203" s="10" t="s">
        <v>16</v>
      </c>
    </row>
    <row r="204" spans="1:2" ht="13" x14ac:dyDescent="0.15">
      <c r="A204" s="12"/>
      <c r="B204" s="10" t="s">
        <v>16</v>
      </c>
    </row>
    <row r="205" spans="1:2" ht="13" x14ac:dyDescent="0.15">
      <c r="A205" s="12"/>
      <c r="B205" s="10" t="s">
        <v>16</v>
      </c>
    </row>
    <row r="206" spans="1:2" ht="13" x14ac:dyDescent="0.15">
      <c r="A206" s="12"/>
      <c r="B206" s="10" t="s">
        <v>16</v>
      </c>
    </row>
    <row r="207" spans="1:2" ht="13" x14ac:dyDescent="0.15">
      <c r="A207" s="12"/>
      <c r="B207" s="10" t="s">
        <v>16</v>
      </c>
    </row>
    <row r="208" spans="1:2" ht="13" x14ac:dyDescent="0.15">
      <c r="A208" s="12"/>
      <c r="B208" s="10" t="s">
        <v>16</v>
      </c>
    </row>
    <row r="209" spans="1:2" ht="13" x14ac:dyDescent="0.15">
      <c r="A209" s="12"/>
      <c r="B209" s="10" t="s">
        <v>16</v>
      </c>
    </row>
    <row r="210" spans="1:2" ht="13" x14ac:dyDescent="0.15">
      <c r="A210" s="12"/>
      <c r="B210" s="10" t="s">
        <v>16</v>
      </c>
    </row>
    <row r="211" spans="1:2" ht="13" x14ac:dyDescent="0.15">
      <c r="A211" s="12"/>
      <c r="B211" s="10" t="s">
        <v>16</v>
      </c>
    </row>
    <row r="212" spans="1:2" ht="13" x14ac:dyDescent="0.15">
      <c r="A212" s="12"/>
      <c r="B212" s="10" t="s">
        <v>16</v>
      </c>
    </row>
    <row r="213" spans="1:2" ht="13" x14ac:dyDescent="0.15">
      <c r="A213" s="12"/>
      <c r="B213" s="10" t="s">
        <v>18</v>
      </c>
    </row>
    <row r="214" spans="1:2" ht="13" x14ac:dyDescent="0.15">
      <c r="A214" s="15"/>
      <c r="B214" s="10" t="s">
        <v>18</v>
      </c>
    </row>
    <row r="215" spans="1:2" ht="13" x14ac:dyDescent="0.15">
      <c r="A215" s="12"/>
      <c r="B215" s="10" t="s">
        <v>18</v>
      </c>
    </row>
    <row r="216" spans="1:2" ht="13" x14ac:dyDescent="0.15">
      <c r="A216" s="12"/>
      <c r="B216" s="10" t="s">
        <v>18</v>
      </c>
    </row>
    <row r="217" spans="1:2" ht="13" x14ac:dyDescent="0.15">
      <c r="A217" s="12"/>
      <c r="B217" s="10" t="s">
        <v>18</v>
      </c>
    </row>
    <row r="218" spans="1:2" ht="13" x14ac:dyDescent="0.15">
      <c r="A218" s="12"/>
      <c r="B218" s="10" t="s">
        <v>18</v>
      </c>
    </row>
    <row r="219" spans="1:2" ht="13" x14ac:dyDescent="0.15">
      <c r="A219" s="12"/>
      <c r="B219" s="10" t="s">
        <v>18</v>
      </c>
    </row>
    <row r="220" spans="1:2" ht="13" x14ac:dyDescent="0.15">
      <c r="A220" s="12"/>
      <c r="B220" s="10" t="s">
        <v>18</v>
      </c>
    </row>
    <row r="221" spans="1:2" ht="13" x14ac:dyDescent="0.15">
      <c r="A221" s="12"/>
      <c r="B221" s="10" t="s">
        <v>18</v>
      </c>
    </row>
    <row r="222" spans="1:2" ht="13" x14ac:dyDescent="0.15">
      <c r="A222" s="12"/>
      <c r="B222" s="10" t="s">
        <v>18</v>
      </c>
    </row>
    <row r="223" spans="1:2" ht="13" x14ac:dyDescent="0.15">
      <c r="A223" s="12"/>
      <c r="B223" s="10" t="s">
        <v>18</v>
      </c>
    </row>
    <row r="224" spans="1:2" ht="13" x14ac:dyDescent="0.15">
      <c r="A224" s="12"/>
      <c r="B224" s="10" t="s">
        <v>18</v>
      </c>
    </row>
    <row r="225" spans="1:2" ht="13" x14ac:dyDescent="0.15">
      <c r="A225" s="12"/>
      <c r="B225" s="10" t="s">
        <v>18</v>
      </c>
    </row>
    <row r="226" spans="1:2" ht="13" x14ac:dyDescent="0.15">
      <c r="A226" s="12"/>
      <c r="B226" s="10" t="s">
        <v>18</v>
      </c>
    </row>
    <row r="227" spans="1:2" ht="13" x14ac:dyDescent="0.15">
      <c r="A227" s="12"/>
      <c r="B227" s="10" t="s">
        <v>18</v>
      </c>
    </row>
    <row r="228" spans="1:2" ht="13" x14ac:dyDescent="0.15">
      <c r="A228" s="12"/>
      <c r="B228" s="10" t="s">
        <v>18</v>
      </c>
    </row>
    <row r="229" spans="1:2" ht="13" x14ac:dyDescent="0.15">
      <c r="A229" s="12"/>
      <c r="B229" s="10" t="s">
        <v>18</v>
      </c>
    </row>
    <row r="230" spans="1:2" ht="13" x14ac:dyDescent="0.15">
      <c r="A230" s="12"/>
      <c r="B230" s="10" t="s">
        <v>18</v>
      </c>
    </row>
    <row r="231" spans="1:2" ht="13" x14ac:dyDescent="0.15">
      <c r="A231" s="12"/>
      <c r="B231" s="10" t="s">
        <v>18</v>
      </c>
    </row>
    <row r="232" spans="1:2" ht="13" x14ac:dyDescent="0.15">
      <c r="A232" s="12"/>
      <c r="B232" s="10" t="s">
        <v>18</v>
      </c>
    </row>
    <row r="233" spans="1:2" ht="13" x14ac:dyDescent="0.15">
      <c r="A233" s="12"/>
      <c r="B233" s="10" t="s">
        <v>18</v>
      </c>
    </row>
    <row r="234" spans="1:2" ht="13" x14ac:dyDescent="0.15">
      <c r="A234" s="12"/>
      <c r="B234" s="10" t="s">
        <v>18</v>
      </c>
    </row>
    <row r="235" spans="1:2" ht="13" x14ac:dyDescent="0.15">
      <c r="A235" s="12"/>
      <c r="B235" s="10" t="s">
        <v>18</v>
      </c>
    </row>
    <row r="236" spans="1:2" ht="13" x14ac:dyDescent="0.15">
      <c r="A236" s="12"/>
      <c r="B236" s="10" t="s">
        <v>18</v>
      </c>
    </row>
    <row r="237" spans="1:2" ht="13" x14ac:dyDescent="0.15">
      <c r="A237" s="12"/>
      <c r="B237" s="10" t="s">
        <v>18</v>
      </c>
    </row>
    <row r="238" spans="1:2" ht="13" x14ac:dyDescent="0.15">
      <c r="A238" s="12"/>
      <c r="B238" s="10" t="s">
        <v>19</v>
      </c>
    </row>
    <row r="239" spans="1:2" ht="13" x14ac:dyDescent="0.15">
      <c r="A239" s="12"/>
      <c r="B239" s="10" t="s">
        <v>19</v>
      </c>
    </row>
    <row r="240" spans="1:2" ht="13" x14ac:dyDescent="0.15">
      <c r="A240" s="12"/>
      <c r="B240" s="10" t="s">
        <v>19</v>
      </c>
    </row>
    <row r="241" spans="1:2" ht="13" x14ac:dyDescent="0.15">
      <c r="A241" s="12"/>
      <c r="B241" s="10" t="s">
        <v>19</v>
      </c>
    </row>
    <row r="242" spans="1:2" ht="13" x14ac:dyDescent="0.15">
      <c r="A242" s="15"/>
      <c r="B242" s="10" t="s">
        <v>19</v>
      </c>
    </row>
    <row r="243" spans="1:2" ht="13" x14ac:dyDescent="0.15">
      <c r="A243" s="12"/>
      <c r="B243" s="10" t="s">
        <v>19</v>
      </c>
    </row>
    <row r="244" spans="1:2" ht="13" x14ac:dyDescent="0.15">
      <c r="A244" s="12"/>
      <c r="B244" s="10" t="s">
        <v>19</v>
      </c>
    </row>
    <row r="245" spans="1:2" ht="13" x14ac:dyDescent="0.15">
      <c r="A245" s="12"/>
      <c r="B245" s="10" t="s">
        <v>19</v>
      </c>
    </row>
    <row r="246" spans="1:2" ht="13" x14ac:dyDescent="0.15">
      <c r="A246" s="12"/>
      <c r="B246" s="10" t="s">
        <v>19</v>
      </c>
    </row>
    <row r="247" spans="1:2" ht="13" x14ac:dyDescent="0.15">
      <c r="A247" s="12"/>
      <c r="B247" s="10" t="s">
        <v>19</v>
      </c>
    </row>
    <row r="248" spans="1:2" ht="13" x14ac:dyDescent="0.15">
      <c r="A248" s="12"/>
      <c r="B248" s="10" t="s">
        <v>19</v>
      </c>
    </row>
    <row r="249" spans="1:2" ht="13" x14ac:dyDescent="0.15">
      <c r="A249" s="12"/>
      <c r="B249" s="10" t="s">
        <v>19</v>
      </c>
    </row>
    <row r="250" spans="1:2" ht="13" x14ac:dyDescent="0.15">
      <c r="A250" s="12"/>
      <c r="B250" s="10" t="s">
        <v>19</v>
      </c>
    </row>
    <row r="251" spans="1:2" ht="13" x14ac:dyDescent="0.15">
      <c r="A251" s="12"/>
      <c r="B251" s="10" t="s">
        <v>19</v>
      </c>
    </row>
    <row r="252" spans="1:2" ht="13" x14ac:dyDescent="0.15">
      <c r="A252" s="12"/>
      <c r="B252" s="10" t="s">
        <v>19</v>
      </c>
    </row>
    <row r="253" spans="1:2" ht="13" x14ac:dyDescent="0.15">
      <c r="A253" s="12"/>
      <c r="B253" s="10" t="s">
        <v>19</v>
      </c>
    </row>
    <row r="254" spans="1:2" ht="13" x14ac:dyDescent="0.15">
      <c r="A254" s="12"/>
      <c r="B254" s="10" t="s">
        <v>19</v>
      </c>
    </row>
    <row r="255" spans="1:2" ht="13" x14ac:dyDescent="0.15">
      <c r="A255" s="12"/>
      <c r="B255" s="10" t="s">
        <v>19</v>
      </c>
    </row>
    <row r="256" spans="1:2" ht="13" x14ac:dyDescent="0.15">
      <c r="A256" s="9"/>
      <c r="B256" s="10" t="s">
        <v>19</v>
      </c>
    </row>
    <row r="257" spans="1:2" ht="13" x14ac:dyDescent="0.15">
      <c r="A257" s="12"/>
      <c r="B257" s="10" t="s">
        <v>19</v>
      </c>
    </row>
    <row r="258" spans="1:2" ht="13" x14ac:dyDescent="0.15">
      <c r="A258" s="12"/>
      <c r="B258" s="10" t="s">
        <v>19</v>
      </c>
    </row>
    <row r="259" spans="1:2" ht="13" x14ac:dyDescent="0.15">
      <c r="A259" s="9"/>
      <c r="B259" s="10" t="s">
        <v>19</v>
      </c>
    </row>
    <row r="260" spans="1:2" ht="13" x14ac:dyDescent="0.15">
      <c r="A260" s="12"/>
      <c r="B260" s="10" t="s">
        <v>19</v>
      </c>
    </row>
    <row r="261" spans="1:2" ht="13" x14ac:dyDescent="0.15">
      <c r="A261" s="9"/>
      <c r="B261" s="10" t="s">
        <v>19</v>
      </c>
    </row>
    <row r="262" spans="1:2" ht="13" x14ac:dyDescent="0.15">
      <c r="A262" s="12"/>
      <c r="B262" s="10" t="s">
        <v>19</v>
      </c>
    </row>
    <row r="263" spans="1:2" ht="13" x14ac:dyDescent="0.15">
      <c r="A263" s="12"/>
      <c r="B263" s="10" t="s">
        <v>20</v>
      </c>
    </row>
    <row r="264" spans="1:2" ht="13" x14ac:dyDescent="0.15">
      <c r="A264" s="12"/>
      <c r="B264" s="10" t="s">
        <v>20</v>
      </c>
    </row>
    <row r="265" spans="1:2" ht="13" x14ac:dyDescent="0.15">
      <c r="A265" s="12"/>
      <c r="B265" s="10" t="s">
        <v>20</v>
      </c>
    </row>
    <row r="266" spans="1:2" ht="13" x14ac:dyDescent="0.15">
      <c r="A266" s="12"/>
      <c r="B266" s="10" t="s">
        <v>20</v>
      </c>
    </row>
    <row r="267" spans="1:2" ht="13" x14ac:dyDescent="0.15">
      <c r="A267" s="12"/>
      <c r="B267" s="10" t="s">
        <v>20</v>
      </c>
    </row>
    <row r="268" spans="1:2" ht="13" x14ac:dyDescent="0.15">
      <c r="A268" s="12"/>
      <c r="B268" s="10" t="s">
        <v>20</v>
      </c>
    </row>
    <row r="269" spans="1:2" ht="13" x14ac:dyDescent="0.15">
      <c r="A269" s="12"/>
      <c r="B269" s="10" t="s">
        <v>20</v>
      </c>
    </row>
    <row r="270" spans="1:2" ht="13" x14ac:dyDescent="0.15">
      <c r="A270" s="9"/>
      <c r="B270" s="10" t="s">
        <v>20</v>
      </c>
    </row>
    <row r="271" spans="1:2" ht="13" x14ac:dyDescent="0.15">
      <c r="A271" s="12"/>
      <c r="B271" s="10" t="s">
        <v>20</v>
      </c>
    </row>
    <row r="272" spans="1:2" ht="13" x14ac:dyDescent="0.15">
      <c r="A272" s="9"/>
      <c r="B272" s="10" t="s">
        <v>20</v>
      </c>
    </row>
    <row r="273" spans="1:2" ht="13" x14ac:dyDescent="0.15">
      <c r="A273" s="12"/>
      <c r="B273" s="10" t="s">
        <v>20</v>
      </c>
    </row>
    <row r="274" spans="1:2" ht="13" x14ac:dyDescent="0.15">
      <c r="A274" s="12"/>
      <c r="B274" s="10" t="s">
        <v>20</v>
      </c>
    </row>
    <row r="275" spans="1:2" ht="13" x14ac:dyDescent="0.15">
      <c r="A275" s="12"/>
      <c r="B275" s="10" t="s">
        <v>20</v>
      </c>
    </row>
    <row r="276" spans="1:2" ht="13" x14ac:dyDescent="0.15">
      <c r="A276" s="12"/>
      <c r="B276" s="10" t="s">
        <v>20</v>
      </c>
    </row>
    <row r="277" spans="1:2" ht="13" x14ac:dyDescent="0.15">
      <c r="A277" s="12"/>
      <c r="B277" s="10" t="s">
        <v>20</v>
      </c>
    </row>
    <row r="278" spans="1:2" ht="13" x14ac:dyDescent="0.15">
      <c r="A278" s="12"/>
      <c r="B278" s="10" t="s">
        <v>20</v>
      </c>
    </row>
    <row r="279" spans="1:2" ht="13" x14ac:dyDescent="0.15">
      <c r="A279" s="12"/>
      <c r="B279" s="10" t="s">
        <v>20</v>
      </c>
    </row>
    <row r="280" spans="1:2" ht="13" x14ac:dyDescent="0.15">
      <c r="A280" s="12"/>
      <c r="B280" s="10" t="s">
        <v>20</v>
      </c>
    </row>
    <row r="281" spans="1:2" ht="13" x14ac:dyDescent="0.15">
      <c r="A281" s="12"/>
      <c r="B281" s="10" t="s">
        <v>20</v>
      </c>
    </row>
    <row r="282" spans="1:2" ht="13" x14ac:dyDescent="0.15">
      <c r="A282" s="9"/>
      <c r="B282" s="10" t="s">
        <v>20</v>
      </c>
    </row>
    <row r="283" spans="1:2" ht="13" x14ac:dyDescent="0.15">
      <c r="A283" s="12"/>
      <c r="B283" s="10" t="s">
        <v>20</v>
      </c>
    </row>
    <row r="284" spans="1:2" ht="13" x14ac:dyDescent="0.15">
      <c r="A284" s="12"/>
      <c r="B284" s="10" t="s">
        <v>20</v>
      </c>
    </row>
    <row r="285" spans="1:2" ht="13" x14ac:dyDescent="0.15">
      <c r="A285" s="9"/>
      <c r="B285" s="10" t="s">
        <v>20</v>
      </c>
    </row>
    <row r="286" spans="1:2" ht="13" x14ac:dyDescent="0.15">
      <c r="A286" s="12"/>
      <c r="B286" s="10" t="s">
        <v>20</v>
      </c>
    </row>
    <row r="287" spans="1:2" ht="13" x14ac:dyDescent="0.15">
      <c r="A287" s="9"/>
      <c r="B287" s="10" t="s">
        <v>20</v>
      </c>
    </row>
    <row r="288" spans="1:2" ht="13" x14ac:dyDescent="0.15">
      <c r="A288" s="12"/>
      <c r="B288" s="10" t="s">
        <v>21</v>
      </c>
    </row>
    <row r="289" spans="1:2" ht="13" x14ac:dyDescent="0.15">
      <c r="A289" s="12"/>
      <c r="B289" s="10" t="s">
        <v>21</v>
      </c>
    </row>
    <row r="290" spans="1:2" ht="13" x14ac:dyDescent="0.15">
      <c r="A290" s="12"/>
      <c r="B290" s="10" t="s">
        <v>21</v>
      </c>
    </row>
    <row r="291" spans="1:2" ht="13" x14ac:dyDescent="0.15">
      <c r="A291" s="15"/>
      <c r="B291" s="10" t="s">
        <v>21</v>
      </c>
    </row>
    <row r="292" spans="1:2" ht="13" x14ac:dyDescent="0.15">
      <c r="A292" s="12"/>
      <c r="B292" s="10" t="s">
        <v>21</v>
      </c>
    </row>
    <row r="293" spans="1:2" ht="13" x14ac:dyDescent="0.15">
      <c r="A293" s="12"/>
      <c r="B293" s="10" t="s">
        <v>21</v>
      </c>
    </row>
    <row r="294" spans="1:2" ht="13" x14ac:dyDescent="0.15">
      <c r="A294" s="12"/>
      <c r="B294" s="10" t="s">
        <v>21</v>
      </c>
    </row>
    <row r="295" spans="1:2" ht="13" x14ac:dyDescent="0.15">
      <c r="A295" s="12"/>
      <c r="B295" s="10" t="s">
        <v>21</v>
      </c>
    </row>
    <row r="296" spans="1:2" ht="13" x14ac:dyDescent="0.15">
      <c r="A296" s="15"/>
      <c r="B296" s="10" t="s">
        <v>21</v>
      </c>
    </row>
    <row r="297" spans="1:2" ht="13" x14ac:dyDescent="0.15">
      <c r="A297" s="12"/>
      <c r="B297" s="10" t="s">
        <v>21</v>
      </c>
    </row>
    <row r="298" spans="1:2" ht="13" x14ac:dyDescent="0.15">
      <c r="A298" s="12"/>
      <c r="B298" s="10" t="s">
        <v>21</v>
      </c>
    </row>
    <row r="299" spans="1:2" ht="13" x14ac:dyDescent="0.15">
      <c r="A299" s="12"/>
      <c r="B299" s="10" t="s">
        <v>21</v>
      </c>
    </row>
    <row r="300" spans="1:2" ht="13" x14ac:dyDescent="0.15">
      <c r="A300" s="12"/>
      <c r="B300" s="10" t="s">
        <v>21</v>
      </c>
    </row>
    <row r="301" spans="1:2" ht="13" x14ac:dyDescent="0.15">
      <c r="A301" s="12"/>
      <c r="B301" s="10" t="s">
        <v>21</v>
      </c>
    </row>
    <row r="302" spans="1:2" ht="13" x14ac:dyDescent="0.15">
      <c r="A302" s="12"/>
      <c r="B302" s="10" t="s">
        <v>21</v>
      </c>
    </row>
    <row r="303" spans="1:2" ht="13" x14ac:dyDescent="0.15">
      <c r="A303" s="12"/>
      <c r="B303" s="10" t="s">
        <v>21</v>
      </c>
    </row>
    <row r="304" spans="1:2" ht="13" x14ac:dyDescent="0.15">
      <c r="A304" s="12"/>
      <c r="B304" s="10" t="s">
        <v>21</v>
      </c>
    </row>
    <row r="305" spans="1:2" ht="13" x14ac:dyDescent="0.15">
      <c r="A305" s="12"/>
      <c r="B305" s="10" t="s">
        <v>21</v>
      </c>
    </row>
    <row r="306" spans="1:2" ht="13" x14ac:dyDescent="0.15">
      <c r="A306" s="12"/>
      <c r="B306" s="10" t="s">
        <v>21</v>
      </c>
    </row>
    <row r="307" spans="1:2" ht="13" x14ac:dyDescent="0.15">
      <c r="A307" s="12"/>
      <c r="B307" s="10" t="s">
        <v>21</v>
      </c>
    </row>
    <row r="308" spans="1:2" ht="13" x14ac:dyDescent="0.15">
      <c r="A308" s="12"/>
      <c r="B308" s="10" t="s">
        <v>21</v>
      </c>
    </row>
    <row r="309" spans="1:2" ht="13" x14ac:dyDescent="0.15">
      <c r="A309" s="12"/>
      <c r="B309" s="10" t="s">
        <v>21</v>
      </c>
    </row>
    <row r="310" spans="1:2" ht="13" x14ac:dyDescent="0.15">
      <c r="A310" s="12"/>
      <c r="B310" s="10" t="s">
        <v>21</v>
      </c>
    </row>
    <row r="311" spans="1:2" ht="13" x14ac:dyDescent="0.15">
      <c r="A311" s="12"/>
      <c r="B311" s="10" t="s">
        <v>21</v>
      </c>
    </row>
    <row r="312" spans="1:2" ht="13" x14ac:dyDescent="0.15">
      <c r="A312" s="12"/>
      <c r="B312" s="10" t="s">
        <v>21</v>
      </c>
    </row>
    <row r="313" spans="1:2" ht="13" x14ac:dyDescent="0.15">
      <c r="A313" s="12"/>
      <c r="B313" s="10" t="s">
        <v>22</v>
      </c>
    </row>
    <row r="314" spans="1:2" ht="13" x14ac:dyDescent="0.15">
      <c r="A314" s="12"/>
      <c r="B314" s="10" t="s">
        <v>22</v>
      </c>
    </row>
    <row r="315" spans="1:2" ht="13" x14ac:dyDescent="0.15">
      <c r="A315" s="12"/>
      <c r="B315" s="10" t="s">
        <v>22</v>
      </c>
    </row>
    <row r="316" spans="1:2" ht="13" x14ac:dyDescent="0.15">
      <c r="A316" s="9"/>
      <c r="B316" s="10" t="s">
        <v>22</v>
      </c>
    </row>
    <row r="317" spans="1:2" ht="13" x14ac:dyDescent="0.15">
      <c r="A317" s="12"/>
      <c r="B317" s="10" t="s">
        <v>22</v>
      </c>
    </row>
    <row r="318" spans="1:2" ht="13" x14ac:dyDescent="0.15">
      <c r="A318" s="12"/>
      <c r="B318" s="10" t="s">
        <v>22</v>
      </c>
    </row>
    <row r="319" spans="1:2" ht="13" x14ac:dyDescent="0.15">
      <c r="A319" s="9"/>
      <c r="B319" s="10" t="s">
        <v>22</v>
      </c>
    </row>
    <row r="320" spans="1:2" ht="13" x14ac:dyDescent="0.15">
      <c r="A320" s="12"/>
      <c r="B320" s="10" t="s">
        <v>22</v>
      </c>
    </row>
    <row r="321" spans="1:2" ht="13" x14ac:dyDescent="0.15">
      <c r="A321" s="9"/>
      <c r="B321" s="10" t="s">
        <v>22</v>
      </c>
    </row>
    <row r="322" spans="1:2" ht="13" x14ac:dyDescent="0.15">
      <c r="A322" s="12"/>
      <c r="B322" s="10" t="s">
        <v>22</v>
      </c>
    </row>
    <row r="323" spans="1:2" ht="13" x14ac:dyDescent="0.15">
      <c r="A323" s="12"/>
      <c r="B323" s="10" t="s">
        <v>22</v>
      </c>
    </row>
    <row r="324" spans="1:2" ht="13" x14ac:dyDescent="0.15">
      <c r="A324" s="12"/>
      <c r="B324" s="10" t="s">
        <v>22</v>
      </c>
    </row>
    <row r="325" spans="1:2" ht="13" x14ac:dyDescent="0.15">
      <c r="A325" s="9"/>
      <c r="B325" s="10" t="s">
        <v>22</v>
      </c>
    </row>
    <row r="326" spans="1:2" ht="13" x14ac:dyDescent="0.15">
      <c r="A326" s="12"/>
      <c r="B326" s="10" t="s">
        <v>22</v>
      </c>
    </row>
    <row r="327" spans="1:2" ht="13" x14ac:dyDescent="0.15">
      <c r="A327" s="12"/>
      <c r="B327" s="10" t="s">
        <v>22</v>
      </c>
    </row>
    <row r="328" spans="1:2" ht="13" x14ac:dyDescent="0.15">
      <c r="A328" s="12"/>
      <c r="B328" s="10" t="s">
        <v>22</v>
      </c>
    </row>
    <row r="329" spans="1:2" ht="13" x14ac:dyDescent="0.15">
      <c r="A329" s="66"/>
      <c r="B329" s="31" t="s">
        <v>22</v>
      </c>
    </row>
    <row r="330" spans="1:2" ht="13" x14ac:dyDescent="0.15">
      <c r="A330" s="9"/>
      <c r="B330" s="10" t="s">
        <v>22</v>
      </c>
    </row>
    <row r="331" spans="1:2" ht="13" x14ac:dyDescent="0.15">
      <c r="A331" s="12"/>
      <c r="B331" s="10" t="s">
        <v>22</v>
      </c>
    </row>
    <row r="332" spans="1:2" ht="13" x14ac:dyDescent="0.15">
      <c r="A332" s="9"/>
      <c r="B332" s="10" t="s">
        <v>22</v>
      </c>
    </row>
    <row r="333" spans="1:2" ht="13" x14ac:dyDescent="0.15">
      <c r="A333" s="12"/>
      <c r="B333" s="10" t="s">
        <v>22</v>
      </c>
    </row>
    <row r="334" spans="1:2" ht="13" x14ac:dyDescent="0.15">
      <c r="A334" s="12"/>
      <c r="B334" s="10" t="s">
        <v>22</v>
      </c>
    </row>
    <row r="335" spans="1:2" ht="13" x14ac:dyDescent="0.15">
      <c r="A335" s="12"/>
      <c r="B335" s="10" t="s">
        <v>22</v>
      </c>
    </row>
    <row r="336" spans="1:2" ht="13" x14ac:dyDescent="0.15">
      <c r="A336" s="12"/>
      <c r="B336" s="10" t="s">
        <v>22</v>
      </c>
    </row>
    <row r="337" spans="1:2" ht="13" x14ac:dyDescent="0.15">
      <c r="A337" s="12"/>
      <c r="B337" s="10" t="s">
        <v>22</v>
      </c>
    </row>
    <row r="338" spans="1:2" ht="13" x14ac:dyDescent="0.15">
      <c r="A338" s="9"/>
      <c r="B338" s="10" t="s">
        <v>23</v>
      </c>
    </row>
    <row r="339" spans="1:2" ht="13" x14ac:dyDescent="0.15">
      <c r="A339" s="12"/>
      <c r="B339" s="10" t="s">
        <v>23</v>
      </c>
    </row>
    <row r="340" spans="1:2" ht="13" x14ac:dyDescent="0.15">
      <c r="A340" s="12"/>
      <c r="B340" s="10" t="s">
        <v>23</v>
      </c>
    </row>
    <row r="341" spans="1:2" ht="13" x14ac:dyDescent="0.15">
      <c r="A341" s="12"/>
      <c r="B341" s="10" t="s">
        <v>23</v>
      </c>
    </row>
    <row r="342" spans="1:2" ht="13" x14ac:dyDescent="0.15">
      <c r="A342" s="12"/>
      <c r="B342" s="10" t="s">
        <v>23</v>
      </c>
    </row>
    <row r="343" spans="1:2" ht="13" x14ac:dyDescent="0.15">
      <c r="A343" s="12"/>
      <c r="B343" s="10" t="s">
        <v>23</v>
      </c>
    </row>
    <row r="344" spans="1:2" ht="13" x14ac:dyDescent="0.15">
      <c r="A344" s="12"/>
      <c r="B344" s="10" t="s">
        <v>23</v>
      </c>
    </row>
    <row r="345" spans="1:2" ht="13" x14ac:dyDescent="0.15">
      <c r="A345" s="20"/>
      <c r="B345" s="10" t="s">
        <v>23</v>
      </c>
    </row>
    <row r="346" spans="1:2" ht="13" x14ac:dyDescent="0.15">
      <c r="A346" s="12"/>
      <c r="B346" s="10" t="s">
        <v>23</v>
      </c>
    </row>
    <row r="347" spans="1:2" ht="13" x14ac:dyDescent="0.15">
      <c r="A347" s="12"/>
      <c r="B347" s="10" t="s">
        <v>23</v>
      </c>
    </row>
    <row r="348" spans="1:2" ht="13" x14ac:dyDescent="0.15">
      <c r="A348" s="9"/>
      <c r="B348" s="10" t="s">
        <v>23</v>
      </c>
    </row>
    <row r="349" spans="1:2" ht="13" x14ac:dyDescent="0.15">
      <c r="A349" s="12"/>
      <c r="B349" s="10" t="s">
        <v>23</v>
      </c>
    </row>
    <row r="350" spans="1:2" ht="13" x14ac:dyDescent="0.15">
      <c r="A350" s="12"/>
      <c r="B350" s="10" t="s">
        <v>23</v>
      </c>
    </row>
    <row r="351" spans="1:2" ht="13" x14ac:dyDescent="0.15">
      <c r="A351" s="12"/>
      <c r="B351" s="10" t="s">
        <v>23</v>
      </c>
    </row>
    <row r="352" spans="1:2" ht="13" x14ac:dyDescent="0.15">
      <c r="A352" s="12"/>
      <c r="B352" s="10" t="s">
        <v>23</v>
      </c>
    </row>
    <row r="353" spans="1:2" ht="13" x14ac:dyDescent="0.15">
      <c r="A353" s="9"/>
      <c r="B353" s="10" t="s">
        <v>23</v>
      </c>
    </row>
    <row r="354" spans="1:2" ht="13" x14ac:dyDescent="0.15">
      <c r="A354" s="12"/>
      <c r="B354" s="10" t="s">
        <v>23</v>
      </c>
    </row>
    <row r="355" spans="1:2" ht="13" x14ac:dyDescent="0.15">
      <c r="A355" s="12"/>
      <c r="B355" s="10" t="s">
        <v>23</v>
      </c>
    </row>
    <row r="356" spans="1:2" ht="13" x14ac:dyDescent="0.15">
      <c r="A356" s="12"/>
      <c r="B356" s="10" t="s">
        <v>23</v>
      </c>
    </row>
    <row r="357" spans="1:2" ht="13" x14ac:dyDescent="0.15">
      <c r="A357" s="12"/>
      <c r="B357" s="10" t="s">
        <v>23</v>
      </c>
    </row>
    <row r="358" spans="1:2" ht="13" x14ac:dyDescent="0.15">
      <c r="A358" s="12"/>
      <c r="B358" s="10" t="s">
        <v>23</v>
      </c>
    </row>
    <row r="359" spans="1:2" ht="13" x14ac:dyDescent="0.15">
      <c r="A359" s="12"/>
      <c r="B359" s="10" t="s">
        <v>23</v>
      </c>
    </row>
    <row r="360" spans="1:2" ht="13" x14ac:dyDescent="0.15">
      <c r="A360" s="12"/>
      <c r="B360" s="10" t="s">
        <v>23</v>
      </c>
    </row>
    <row r="361" spans="1:2" ht="13" x14ac:dyDescent="0.15">
      <c r="A361" s="9"/>
      <c r="B361" s="10" t="s">
        <v>23</v>
      </c>
    </row>
    <row r="362" spans="1:2" ht="13" x14ac:dyDescent="0.15">
      <c r="A362" s="12"/>
      <c r="B362" s="10" t="s">
        <v>24</v>
      </c>
    </row>
    <row r="363" spans="1:2" ht="13" x14ac:dyDescent="0.15">
      <c r="A363" s="12"/>
      <c r="B363" s="10" t="s">
        <v>24</v>
      </c>
    </row>
    <row r="364" spans="1:2" ht="13" x14ac:dyDescent="0.15">
      <c r="A364" s="12"/>
      <c r="B364" s="10" t="s">
        <v>24</v>
      </c>
    </row>
    <row r="365" spans="1:2" ht="13" x14ac:dyDescent="0.15">
      <c r="A365" s="12"/>
      <c r="B365" s="10" t="s">
        <v>24</v>
      </c>
    </row>
    <row r="366" spans="1:2" ht="13" x14ac:dyDescent="0.15">
      <c r="A366" s="12"/>
      <c r="B366" s="10" t="s">
        <v>24</v>
      </c>
    </row>
    <row r="367" spans="1:2" ht="13" x14ac:dyDescent="0.15">
      <c r="A367" s="12"/>
      <c r="B367" s="10" t="s">
        <v>24</v>
      </c>
    </row>
    <row r="368" spans="1:2" ht="13" x14ac:dyDescent="0.15">
      <c r="A368" s="12"/>
      <c r="B368" s="10" t="s">
        <v>24</v>
      </c>
    </row>
    <row r="369" spans="1:2" ht="13" x14ac:dyDescent="0.15">
      <c r="A369" s="12"/>
      <c r="B369" s="10" t="s">
        <v>24</v>
      </c>
    </row>
    <row r="370" spans="1:2" ht="13" x14ac:dyDescent="0.15">
      <c r="A370" s="12"/>
      <c r="B370" s="10" t="s">
        <v>24</v>
      </c>
    </row>
    <row r="371" spans="1:2" ht="13" x14ac:dyDescent="0.15">
      <c r="A371" s="15"/>
      <c r="B371" s="10" t="s">
        <v>24</v>
      </c>
    </row>
    <row r="372" spans="1:2" ht="13" x14ac:dyDescent="0.15">
      <c r="A372" s="12"/>
      <c r="B372" s="10" t="s">
        <v>24</v>
      </c>
    </row>
    <row r="373" spans="1:2" ht="13" x14ac:dyDescent="0.15">
      <c r="A373" s="12"/>
      <c r="B373" s="10" t="s">
        <v>24</v>
      </c>
    </row>
    <row r="374" spans="1:2" ht="13" x14ac:dyDescent="0.15">
      <c r="A374" s="12"/>
      <c r="B374" s="10" t="s">
        <v>24</v>
      </c>
    </row>
    <row r="375" spans="1:2" ht="13" x14ac:dyDescent="0.15">
      <c r="A375" s="12"/>
      <c r="B375" s="31" t="s">
        <v>24</v>
      </c>
    </row>
    <row r="376" spans="1:2" ht="13" x14ac:dyDescent="0.15">
      <c r="A376" s="86"/>
      <c r="B376" s="31" t="s">
        <v>24</v>
      </c>
    </row>
    <row r="377" spans="1:2" ht="13" x14ac:dyDescent="0.15">
      <c r="A377" s="66"/>
      <c r="B377" s="31" t="s">
        <v>24</v>
      </c>
    </row>
    <row r="378" spans="1:2" ht="13" x14ac:dyDescent="0.15">
      <c r="A378" s="66"/>
      <c r="B378" s="31" t="s">
        <v>24</v>
      </c>
    </row>
    <row r="379" spans="1:2" ht="13" x14ac:dyDescent="0.15">
      <c r="A379" s="66"/>
      <c r="B379" s="31" t="s">
        <v>24</v>
      </c>
    </row>
    <row r="380" spans="1:2" ht="13" x14ac:dyDescent="0.15">
      <c r="A380" s="66"/>
      <c r="B380" s="31" t="s">
        <v>24</v>
      </c>
    </row>
    <row r="381" spans="1:2" ht="13" x14ac:dyDescent="0.15">
      <c r="A381" s="66"/>
      <c r="B381" s="31" t="s">
        <v>24</v>
      </c>
    </row>
    <row r="382" spans="1:2" ht="13" x14ac:dyDescent="0.15">
      <c r="A382" s="66"/>
      <c r="B382" s="31" t="s">
        <v>24</v>
      </c>
    </row>
    <row r="383" spans="1:2" ht="13" x14ac:dyDescent="0.15">
      <c r="A383" s="66"/>
      <c r="B383" s="31" t="s">
        <v>24</v>
      </c>
    </row>
    <row r="384" spans="1:2" ht="13" x14ac:dyDescent="0.15">
      <c r="A384" s="66"/>
      <c r="B384" s="31" t="s">
        <v>24</v>
      </c>
    </row>
    <row r="385" spans="1:2" ht="13" x14ac:dyDescent="0.15">
      <c r="A385" s="12"/>
      <c r="B385" s="10" t="s">
        <v>25</v>
      </c>
    </row>
    <row r="386" spans="1:2" ht="13" x14ac:dyDescent="0.15">
      <c r="A386" s="9"/>
      <c r="B386" s="10" t="s">
        <v>25</v>
      </c>
    </row>
    <row r="387" spans="1:2" ht="13" x14ac:dyDescent="0.15">
      <c r="A387" s="12"/>
      <c r="B387" s="10" t="s">
        <v>25</v>
      </c>
    </row>
    <row r="388" spans="1:2" ht="13" x14ac:dyDescent="0.15">
      <c r="A388" s="12"/>
      <c r="B388" s="10" t="s">
        <v>25</v>
      </c>
    </row>
    <row r="389" spans="1:2" ht="13" x14ac:dyDescent="0.15">
      <c r="A389" s="12"/>
      <c r="B389" s="10" t="s">
        <v>25</v>
      </c>
    </row>
    <row r="390" spans="1:2" ht="13" x14ac:dyDescent="0.15">
      <c r="A390" s="12"/>
      <c r="B390" s="10" t="s">
        <v>25</v>
      </c>
    </row>
    <row r="391" spans="1:2" ht="13" x14ac:dyDescent="0.15">
      <c r="A391" s="9"/>
      <c r="B391" s="10" t="s">
        <v>25</v>
      </c>
    </row>
    <row r="392" spans="1:2" ht="13" x14ac:dyDescent="0.15">
      <c r="A392" s="12"/>
      <c r="B392" s="10" t="s">
        <v>25</v>
      </c>
    </row>
    <row r="393" spans="1:2" ht="13" x14ac:dyDescent="0.15">
      <c r="A393" s="9"/>
      <c r="B393" s="10" t="s">
        <v>25</v>
      </c>
    </row>
    <row r="394" spans="1:2" ht="13" x14ac:dyDescent="0.15">
      <c r="A394" s="12"/>
      <c r="B394" s="10" t="s">
        <v>25</v>
      </c>
    </row>
    <row r="395" spans="1:2" ht="13" x14ac:dyDescent="0.15">
      <c r="A395" s="12"/>
      <c r="B395" s="10" t="s">
        <v>25</v>
      </c>
    </row>
    <row r="396" spans="1:2" ht="13" x14ac:dyDescent="0.15">
      <c r="A396" s="12"/>
      <c r="B396" s="10" t="s">
        <v>25</v>
      </c>
    </row>
    <row r="397" spans="1:2" ht="13" x14ac:dyDescent="0.15">
      <c r="A397" s="12"/>
      <c r="B397" s="10" t="s">
        <v>25</v>
      </c>
    </row>
    <row r="398" spans="1:2" ht="13" x14ac:dyDescent="0.15">
      <c r="A398" s="12"/>
      <c r="B398" s="10" t="s">
        <v>25</v>
      </c>
    </row>
    <row r="399" spans="1:2" ht="13" x14ac:dyDescent="0.15">
      <c r="A399" s="12"/>
      <c r="B399" s="10" t="s">
        <v>25</v>
      </c>
    </row>
    <row r="400" spans="1:2" ht="13" x14ac:dyDescent="0.15">
      <c r="A400" s="12"/>
      <c r="B400" s="10" t="s">
        <v>25</v>
      </c>
    </row>
    <row r="401" spans="1:2" ht="13" x14ac:dyDescent="0.15">
      <c r="A401" s="12"/>
      <c r="B401" s="10" t="s">
        <v>25</v>
      </c>
    </row>
    <row r="402" spans="1:2" ht="13" x14ac:dyDescent="0.15">
      <c r="A402" s="12"/>
      <c r="B402" s="10" t="s">
        <v>25</v>
      </c>
    </row>
    <row r="403" spans="1:2" ht="13" x14ac:dyDescent="0.15">
      <c r="A403" s="12"/>
      <c r="B403" s="10" t="s">
        <v>25</v>
      </c>
    </row>
    <row r="404" spans="1:2" ht="13" x14ac:dyDescent="0.15">
      <c r="A404" s="12"/>
      <c r="B404" s="10" t="s">
        <v>25</v>
      </c>
    </row>
    <row r="405" spans="1:2" ht="13" x14ac:dyDescent="0.15">
      <c r="A405" s="12"/>
      <c r="B405" s="10" t="s">
        <v>25</v>
      </c>
    </row>
    <row r="406" spans="1:2" ht="13" x14ac:dyDescent="0.15">
      <c r="A406" s="12"/>
      <c r="B406" s="10" t="s">
        <v>25</v>
      </c>
    </row>
    <row r="407" spans="1:2" ht="13" x14ac:dyDescent="0.15">
      <c r="A407" s="12"/>
      <c r="B407" s="10" t="s">
        <v>25</v>
      </c>
    </row>
    <row r="408" spans="1:2" ht="13" x14ac:dyDescent="0.15">
      <c r="A408" s="12"/>
      <c r="B408" s="10" t="s">
        <v>25</v>
      </c>
    </row>
    <row r="409" spans="1:2" ht="13" x14ac:dyDescent="0.15">
      <c r="A409" s="12"/>
      <c r="B409" s="10" t="s">
        <v>26</v>
      </c>
    </row>
    <row r="410" spans="1:2" ht="13" x14ac:dyDescent="0.15">
      <c r="A410" s="12"/>
      <c r="B410" s="10" t="s">
        <v>26</v>
      </c>
    </row>
    <row r="411" spans="1:2" ht="13" x14ac:dyDescent="0.15">
      <c r="A411" s="12"/>
      <c r="B411" s="10" t="s">
        <v>26</v>
      </c>
    </row>
    <row r="412" spans="1:2" ht="13" x14ac:dyDescent="0.15">
      <c r="A412" s="12"/>
      <c r="B412" s="10" t="s">
        <v>26</v>
      </c>
    </row>
    <row r="413" spans="1:2" ht="13" x14ac:dyDescent="0.15">
      <c r="A413" s="12"/>
      <c r="B413" s="10" t="s">
        <v>26</v>
      </c>
    </row>
    <row r="414" spans="1:2" ht="13" x14ac:dyDescent="0.15">
      <c r="A414" s="12"/>
      <c r="B414" s="10" t="s">
        <v>26</v>
      </c>
    </row>
    <row r="415" spans="1:2" ht="13" x14ac:dyDescent="0.15">
      <c r="A415" s="12"/>
      <c r="B415" s="10" t="s">
        <v>26</v>
      </c>
    </row>
    <row r="416" spans="1:2" ht="13" x14ac:dyDescent="0.15">
      <c r="A416" s="15"/>
      <c r="B416" s="10" t="s">
        <v>26</v>
      </c>
    </row>
    <row r="417" spans="1:2" ht="13" x14ac:dyDescent="0.15">
      <c r="A417" s="12"/>
      <c r="B417" s="10" t="s">
        <v>26</v>
      </c>
    </row>
    <row r="418" spans="1:2" ht="13" x14ac:dyDescent="0.15">
      <c r="A418" s="12"/>
      <c r="B418" s="10" t="s">
        <v>26</v>
      </c>
    </row>
    <row r="419" spans="1:2" ht="13" x14ac:dyDescent="0.15">
      <c r="A419" s="12"/>
      <c r="B419" s="10" t="s">
        <v>26</v>
      </c>
    </row>
    <row r="420" spans="1:2" ht="13" x14ac:dyDescent="0.15">
      <c r="A420" s="12"/>
      <c r="B420" s="10" t="s">
        <v>26</v>
      </c>
    </row>
    <row r="421" spans="1:2" ht="13" x14ac:dyDescent="0.15">
      <c r="A421" s="12"/>
      <c r="B421" s="10" t="s">
        <v>26</v>
      </c>
    </row>
    <row r="422" spans="1:2" ht="13" x14ac:dyDescent="0.15">
      <c r="A422" s="12"/>
      <c r="B422" s="10" t="s">
        <v>26</v>
      </c>
    </row>
    <row r="423" spans="1:2" ht="13" x14ac:dyDescent="0.15">
      <c r="A423" s="12"/>
      <c r="B423" s="10" t="s">
        <v>26</v>
      </c>
    </row>
    <row r="424" spans="1:2" ht="13" x14ac:dyDescent="0.15">
      <c r="A424" s="12"/>
      <c r="B424" s="10" t="s">
        <v>26</v>
      </c>
    </row>
    <row r="425" spans="1:2" ht="13" x14ac:dyDescent="0.15">
      <c r="A425" s="12"/>
      <c r="B425" s="10" t="s">
        <v>26</v>
      </c>
    </row>
    <row r="426" spans="1:2" ht="13" x14ac:dyDescent="0.15">
      <c r="A426" s="12"/>
      <c r="B426" s="10" t="s">
        <v>26</v>
      </c>
    </row>
    <row r="427" spans="1:2" ht="13" x14ac:dyDescent="0.15">
      <c r="A427" s="12"/>
      <c r="B427" s="10" t="s">
        <v>26</v>
      </c>
    </row>
    <row r="428" spans="1:2" ht="13" x14ac:dyDescent="0.15">
      <c r="A428" s="12"/>
      <c r="B428" s="10" t="s">
        <v>26</v>
      </c>
    </row>
    <row r="429" spans="1:2" ht="13" x14ac:dyDescent="0.15">
      <c r="A429" s="12"/>
      <c r="B429" s="10" t="s">
        <v>26</v>
      </c>
    </row>
    <row r="430" spans="1:2" ht="13" x14ac:dyDescent="0.15">
      <c r="A430" s="12"/>
      <c r="B430" s="10" t="s">
        <v>26</v>
      </c>
    </row>
    <row r="431" spans="1:2" ht="13" x14ac:dyDescent="0.15">
      <c r="A431" s="12"/>
      <c r="B431" s="10" t="s">
        <v>26</v>
      </c>
    </row>
    <row r="432" spans="1:2" ht="13" x14ac:dyDescent="0.15">
      <c r="A432" s="12"/>
      <c r="B432" s="10" t="s">
        <v>27</v>
      </c>
    </row>
    <row r="433" spans="1:2" ht="13" x14ac:dyDescent="0.15">
      <c r="A433" s="12"/>
      <c r="B433" s="10" t="s">
        <v>27</v>
      </c>
    </row>
    <row r="434" spans="1:2" ht="13" x14ac:dyDescent="0.15">
      <c r="A434" s="12"/>
      <c r="B434" s="10" t="s">
        <v>27</v>
      </c>
    </row>
    <row r="435" spans="1:2" ht="13" x14ac:dyDescent="0.15">
      <c r="A435" s="12"/>
      <c r="B435" s="10" t="s">
        <v>27</v>
      </c>
    </row>
    <row r="436" spans="1:2" ht="13" x14ac:dyDescent="0.15">
      <c r="A436" s="12"/>
      <c r="B436" s="10" t="s">
        <v>27</v>
      </c>
    </row>
    <row r="437" spans="1:2" ht="13" x14ac:dyDescent="0.15">
      <c r="A437" s="12"/>
      <c r="B437" s="10" t="s">
        <v>27</v>
      </c>
    </row>
    <row r="438" spans="1:2" ht="13" x14ac:dyDescent="0.15">
      <c r="A438" s="12"/>
      <c r="B438" s="10" t="s">
        <v>27</v>
      </c>
    </row>
    <row r="439" spans="1:2" ht="13" x14ac:dyDescent="0.15">
      <c r="A439" s="12"/>
      <c r="B439" s="10" t="s">
        <v>27</v>
      </c>
    </row>
    <row r="440" spans="1:2" ht="13" x14ac:dyDescent="0.15">
      <c r="A440" s="12"/>
      <c r="B440" s="10" t="s">
        <v>27</v>
      </c>
    </row>
    <row r="441" spans="1:2" ht="13" x14ac:dyDescent="0.15">
      <c r="A441" s="12"/>
      <c r="B441" s="10" t="s">
        <v>27</v>
      </c>
    </row>
    <row r="442" spans="1:2" ht="13" x14ac:dyDescent="0.15">
      <c r="A442" s="12"/>
      <c r="B442" s="10" t="s">
        <v>27</v>
      </c>
    </row>
    <row r="443" spans="1:2" ht="13" x14ac:dyDescent="0.15">
      <c r="A443" s="12"/>
      <c r="B443" s="10" t="s">
        <v>27</v>
      </c>
    </row>
    <row r="444" spans="1:2" ht="13" x14ac:dyDescent="0.15">
      <c r="A444" s="12"/>
      <c r="B444" s="10" t="s">
        <v>27</v>
      </c>
    </row>
    <row r="445" spans="1:2" ht="13" x14ac:dyDescent="0.15">
      <c r="A445" s="12"/>
      <c r="B445" s="10" t="s">
        <v>27</v>
      </c>
    </row>
    <row r="446" spans="1:2" ht="13" x14ac:dyDescent="0.15">
      <c r="A446" s="12"/>
      <c r="B446" s="10" t="s">
        <v>27</v>
      </c>
    </row>
    <row r="447" spans="1:2" ht="13" x14ac:dyDescent="0.15">
      <c r="A447" s="12"/>
      <c r="B447" s="10" t="s">
        <v>27</v>
      </c>
    </row>
    <row r="448" spans="1:2" ht="13" x14ac:dyDescent="0.15">
      <c r="A448" s="12"/>
      <c r="B448" s="10" t="s">
        <v>27</v>
      </c>
    </row>
    <row r="449" spans="1:2" ht="13" x14ac:dyDescent="0.15">
      <c r="A449" s="12"/>
      <c r="B449" s="10" t="s">
        <v>27</v>
      </c>
    </row>
    <row r="450" spans="1:2" ht="13" x14ac:dyDescent="0.15">
      <c r="A450" s="12"/>
      <c r="B450" s="10" t="s">
        <v>27</v>
      </c>
    </row>
    <row r="451" spans="1:2" ht="13" x14ac:dyDescent="0.15">
      <c r="A451" s="12"/>
      <c r="B451" s="10" t="s">
        <v>27</v>
      </c>
    </row>
    <row r="452" spans="1:2" ht="13" x14ac:dyDescent="0.15">
      <c r="A452" s="12"/>
      <c r="B452" s="10" t="s">
        <v>27</v>
      </c>
    </row>
    <row r="453" spans="1:2" ht="13" x14ac:dyDescent="0.15">
      <c r="A453" s="12"/>
      <c r="B453" s="10" t="s">
        <v>27</v>
      </c>
    </row>
    <row r="454" spans="1:2" ht="13" x14ac:dyDescent="0.15">
      <c r="A454" s="12"/>
      <c r="B454" s="10" t="s">
        <v>27</v>
      </c>
    </row>
    <row r="455" spans="1:2" ht="13" x14ac:dyDescent="0.15">
      <c r="A455" s="12"/>
      <c r="B455" s="10" t="s">
        <v>27</v>
      </c>
    </row>
    <row r="456" spans="1:2" ht="13" x14ac:dyDescent="0.15">
      <c r="A456" s="15"/>
      <c r="B456" s="10" t="s">
        <v>27</v>
      </c>
    </row>
    <row r="457" spans="1:2" ht="13" x14ac:dyDescent="0.15">
      <c r="A457" s="12"/>
      <c r="B457" s="10" t="s">
        <v>28</v>
      </c>
    </row>
    <row r="458" spans="1:2" ht="13" x14ac:dyDescent="0.15">
      <c r="A458" s="15"/>
      <c r="B458" s="10" t="s">
        <v>28</v>
      </c>
    </row>
    <row r="459" spans="1:2" ht="13" x14ac:dyDescent="0.15">
      <c r="A459" s="12"/>
      <c r="B459" s="10" t="s">
        <v>28</v>
      </c>
    </row>
    <row r="460" spans="1:2" ht="13" x14ac:dyDescent="0.15">
      <c r="A460" s="15"/>
      <c r="B460" s="10" t="s">
        <v>28</v>
      </c>
    </row>
    <row r="461" spans="1:2" ht="13" x14ac:dyDescent="0.15">
      <c r="A461" s="12"/>
      <c r="B461" s="10" t="s">
        <v>28</v>
      </c>
    </row>
    <row r="462" spans="1:2" ht="13" x14ac:dyDescent="0.15">
      <c r="A462" s="12"/>
      <c r="B462" s="10" t="s">
        <v>28</v>
      </c>
    </row>
    <row r="463" spans="1:2" ht="13" x14ac:dyDescent="0.15">
      <c r="A463" s="12"/>
      <c r="B463" s="10" t="s">
        <v>28</v>
      </c>
    </row>
    <row r="464" spans="1:2" ht="13" x14ac:dyDescent="0.15">
      <c r="A464" s="12"/>
      <c r="B464" s="10" t="s">
        <v>28</v>
      </c>
    </row>
    <row r="465" spans="1:2" ht="13" x14ac:dyDescent="0.15">
      <c r="A465" s="12"/>
      <c r="B465" s="10" t="s">
        <v>28</v>
      </c>
    </row>
    <row r="466" spans="1:2" ht="13" x14ac:dyDescent="0.15">
      <c r="A466" s="9"/>
      <c r="B466" s="10" t="s">
        <v>28</v>
      </c>
    </row>
    <row r="467" spans="1:2" ht="13" x14ac:dyDescent="0.15">
      <c r="A467" s="12"/>
      <c r="B467" s="10" t="s">
        <v>28</v>
      </c>
    </row>
    <row r="468" spans="1:2" ht="13" x14ac:dyDescent="0.15">
      <c r="A468" s="12"/>
      <c r="B468" s="10" t="s">
        <v>28</v>
      </c>
    </row>
    <row r="469" spans="1:2" ht="13" x14ac:dyDescent="0.15">
      <c r="A469" s="12"/>
      <c r="B469" s="10" t="s">
        <v>28</v>
      </c>
    </row>
    <row r="470" spans="1:2" ht="13" x14ac:dyDescent="0.15">
      <c r="A470" s="9"/>
      <c r="B470" s="10" t="s">
        <v>28</v>
      </c>
    </row>
    <row r="471" spans="1:2" ht="13" x14ac:dyDescent="0.15">
      <c r="A471" s="9"/>
      <c r="B471" s="10" t="s">
        <v>28</v>
      </c>
    </row>
    <row r="472" spans="1:2" ht="13" x14ac:dyDescent="0.15">
      <c r="A472" s="12"/>
      <c r="B472" s="10" t="s">
        <v>28</v>
      </c>
    </row>
    <row r="473" spans="1:2" ht="13" x14ac:dyDescent="0.15">
      <c r="A473" s="12"/>
      <c r="B473" s="10" t="s">
        <v>28</v>
      </c>
    </row>
    <row r="474" spans="1:2" ht="13" x14ac:dyDescent="0.15">
      <c r="A474" s="12"/>
      <c r="B474" s="10" t="s">
        <v>28</v>
      </c>
    </row>
    <row r="475" spans="1:2" ht="13" x14ac:dyDescent="0.15">
      <c r="A475" s="12"/>
      <c r="B475" s="10" t="s">
        <v>28</v>
      </c>
    </row>
    <row r="476" spans="1:2" ht="13" x14ac:dyDescent="0.15">
      <c r="A476" s="12"/>
      <c r="B476" s="10" t="s">
        <v>28</v>
      </c>
    </row>
    <row r="477" spans="1:2" ht="13" x14ac:dyDescent="0.15">
      <c r="A477" s="12"/>
      <c r="B477" s="10" t="s">
        <v>28</v>
      </c>
    </row>
    <row r="478" spans="1:2" ht="13" x14ac:dyDescent="0.15">
      <c r="A478" s="12"/>
      <c r="B478" s="10" t="s">
        <v>28</v>
      </c>
    </row>
    <row r="479" spans="1:2" ht="13" x14ac:dyDescent="0.15">
      <c r="A479" s="12"/>
      <c r="B479" s="10" t="s">
        <v>28</v>
      </c>
    </row>
    <row r="480" spans="1:2" ht="13" x14ac:dyDescent="0.15">
      <c r="A480" s="12"/>
      <c r="B480" s="10" t="s">
        <v>28</v>
      </c>
    </row>
    <row r="481" spans="1:2" ht="13" x14ac:dyDescent="0.15">
      <c r="A481" s="12"/>
      <c r="B481" s="10" t="s">
        <v>30</v>
      </c>
    </row>
    <row r="482" spans="1:2" ht="13" x14ac:dyDescent="0.15">
      <c r="A482" s="12"/>
      <c r="B482" s="10" t="s">
        <v>30</v>
      </c>
    </row>
    <row r="483" spans="1:2" ht="13" x14ac:dyDescent="0.15">
      <c r="A483" s="12"/>
      <c r="B483" s="10" t="s">
        <v>30</v>
      </c>
    </row>
    <row r="484" spans="1:2" ht="13" x14ac:dyDescent="0.15">
      <c r="A484" s="15"/>
      <c r="B484" s="10" t="s">
        <v>30</v>
      </c>
    </row>
    <row r="485" spans="1:2" ht="13" x14ac:dyDescent="0.15">
      <c r="A485" s="12"/>
      <c r="B485" s="10" t="s">
        <v>30</v>
      </c>
    </row>
    <row r="486" spans="1:2" ht="13" x14ac:dyDescent="0.15">
      <c r="A486" s="12"/>
      <c r="B486" s="10" t="s">
        <v>30</v>
      </c>
    </row>
    <row r="487" spans="1:2" ht="13" x14ac:dyDescent="0.15">
      <c r="A487" s="12"/>
      <c r="B487" s="10" t="s">
        <v>30</v>
      </c>
    </row>
    <row r="488" spans="1:2" ht="13" x14ac:dyDescent="0.15">
      <c r="A488" s="12"/>
      <c r="B488" s="10" t="s">
        <v>30</v>
      </c>
    </row>
    <row r="489" spans="1:2" ht="13" x14ac:dyDescent="0.15">
      <c r="A489" s="12"/>
      <c r="B489" s="10" t="s">
        <v>30</v>
      </c>
    </row>
    <row r="490" spans="1:2" ht="13" x14ac:dyDescent="0.15">
      <c r="A490" s="12"/>
      <c r="B490" s="10" t="s">
        <v>30</v>
      </c>
    </row>
    <row r="491" spans="1:2" ht="13" x14ac:dyDescent="0.15">
      <c r="A491" s="12"/>
      <c r="B491" s="10" t="s">
        <v>30</v>
      </c>
    </row>
    <row r="492" spans="1:2" ht="13" x14ac:dyDescent="0.15">
      <c r="A492" s="12"/>
      <c r="B492" s="10" t="s">
        <v>30</v>
      </c>
    </row>
    <row r="493" spans="1:2" ht="13" x14ac:dyDescent="0.15">
      <c r="A493" s="12"/>
      <c r="B493" s="10" t="s">
        <v>30</v>
      </c>
    </row>
    <row r="494" spans="1:2" ht="13" x14ac:dyDescent="0.15">
      <c r="A494" s="12"/>
      <c r="B494" s="10" t="s">
        <v>30</v>
      </c>
    </row>
    <row r="495" spans="1:2" ht="13" x14ac:dyDescent="0.15">
      <c r="A495" s="12"/>
      <c r="B495" s="10" t="s">
        <v>30</v>
      </c>
    </row>
    <row r="496" spans="1:2" ht="13" x14ac:dyDescent="0.15">
      <c r="A496" s="12"/>
      <c r="B496" s="10" t="s">
        <v>30</v>
      </c>
    </row>
    <row r="497" spans="1:2" ht="13" x14ac:dyDescent="0.15">
      <c r="A497" s="12"/>
      <c r="B497" s="10" t="s">
        <v>30</v>
      </c>
    </row>
    <row r="498" spans="1:2" ht="13" x14ac:dyDescent="0.15">
      <c r="A498" s="12"/>
      <c r="B498" s="10" t="s">
        <v>30</v>
      </c>
    </row>
    <row r="499" spans="1:2" ht="13" x14ac:dyDescent="0.15">
      <c r="A499" s="12"/>
      <c r="B499" s="10" t="s">
        <v>30</v>
      </c>
    </row>
    <row r="500" spans="1:2" ht="13" x14ac:dyDescent="0.15">
      <c r="A500" s="12"/>
      <c r="B500" s="10" t="s">
        <v>30</v>
      </c>
    </row>
    <row r="501" spans="1:2" ht="13" x14ac:dyDescent="0.15">
      <c r="A501" s="12"/>
      <c r="B501" s="10" t="s">
        <v>30</v>
      </c>
    </row>
    <row r="502" spans="1:2" ht="13" x14ac:dyDescent="0.15">
      <c r="A502" s="12"/>
      <c r="B502" s="10" t="s">
        <v>30</v>
      </c>
    </row>
    <row r="503" spans="1:2" ht="13" x14ac:dyDescent="0.15">
      <c r="A503" s="12"/>
      <c r="B503" s="10" t="s">
        <v>30</v>
      </c>
    </row>
    <row r="504" spans="1:2" ht="13" x14ac:dyDescent="0.15">
      <c r="A504" s="66"/>
      <c r="B504" s="31" t="s">
        <v>30</v>
      </c>
    </row>
    <row r="505" spans="1:2" ht="13" x14ac:dyDescent="0.15">
      <c r="A505" s="12"/>
      <c r="B505" s="10" t="s">
        <v>31</v>
      </c>
    </row>
    <row r="506" spans="1:2" ht="13" x14ac:dyDescent="0.15">
      <c r="A506" s="12"/>
      <c r="B506" s="10" t="s">
        <v>31</v>
      </c>
    </row>
    <row r="507" spans="1:2" ht="13" x14ac:dyDescent="0.15">
      <c r="A507" s="12"/>
      <c r="B507" s="10" t="s">
        <v>31</v>
      </c>
    </row>
    <row r="508" spans="1:2" ht="13" x14ac:dyDescent="0.15">
      <c r="A508" s="12"/>
      <c r="B508" s="10" t="s">
        <v>31</v>
      </c>
    </row>
    <row r="509" spans="1:2" ht="13" x14ac:dyDescent="0.15">
      <c r="A509" s="12"/>
      <c r="B509" s="10" t="s">
        <v>31</v>
      </c>
    </row>
    <row r="510" spans="1:2" ht="13" x14ac:dyDescent="0.15">
      <c r="A510" s="12"/>
      <c r="B510" s="10" t="s">
        <v>31</v>
      </c>
    </row>
    <row r="511" spans="1:2" ht="13" x14ac:dyDescent="0.15">
      <c r="A511" s="12"/>
      <c r="B511" s="10" t="s">
        <v>31</v>
      </c>
    </row>
    <row r="512" spans="1:2" ht="13" x14ac:dyDescent="0.15">
      <c r="A512" s="12"/>
      <c r="B512" s="10" t="s">
        <v>31</v>
      </c>
    </row>
    <row r="513" spans="1:2" ht="13" x14ac:dyDescent="0.15">
      <c r="A513" s="12"/>
      <c r="B513" s="10" t="s">
        <v>31</v>
      </c>
    </row>
    <row r="514" spans="1:2" ht="13" x14ac:dyDescent="0.15">
      <c r="A514" s="12"/>
      <c r="B514" s="10" t="s">
        <v>31</v>
      </c>
    </row>
    <row r="515" spans="1:2" ht="13" x14ac:dyDescent="0.15">
      <c r="A515" s="12"/>
      <c r="B515" s="10" t="s">
        <v>31</v>
      </c>
    </row>
    <row r="516" spans="1:2" ht="13" x14ac:dyDescent="0.15">
      <c r="A516" s="12"/>
      <c r="B516" s="10" t="s">
        <v>31</v>
      </c>
    </row>
    <row r="517" spans="1:2" ht="13" x14ac:dyDescent="0.15">
      <c r="A517" s="12"/>
      <c r="B517" s="10" t="s">
        <v>31</v>
      </c>
    </row>
    <row r="518" spans="1:2" ht="13" x14ac:dyDescent="0.15">
      <c r="A518" s="12"/>
      <c r="B518" s="10" t="s">
        <v>31</v>
      </c>
    </row>
    <row r="519" spans="1:2" ht="13" x14ac:dyDescent="0.15">
      <c r="A519" s="12"/>
      <c r="B519" s="10" t="s">
        <v>31</v>
      </c>
    </row>
    <row r="520" spans="1:2" ht="13" x14ac:dyDescent="0.15">
      <c r="A520" s="12"/>
      <c r="B520" s="10" t="s">
        <v>31</v>
      </c>
    </row>
    <row r="521" spans="1:2" ht="13" x14ac:dyDescent="0.15">
      <c r="A521" s="12"/>
      <c r="B521" s="10" t="s">
        <v>31</v>
      </c>
    </row>
    <row r="522" spans="1:2" ht="13" x14ac:dyDescent="0.15">
      <c r="A522" s="12"/>
      <c r="B522" s="10" t="s">
        <v>31</v>
      </c>
    </row>
    <row r="523" spans="1:2" ht="13" x14ac:dyDescent="0.15">
      <c r="A523" s="15"/>
      <c r="B523" s="10" t="s">
        <v>31</v>
      </c>
    </row>
    <row r="524" spans="1:2" ht="13" x14ac:dyDescent="0.15">
      <c r="A524" s="12"/>
      <c r="B524" s="10" t="s">
        <v>31</v>
      </c>
    </row>
    <row r="525" spans="1:2" ht="13" x14ac:dyDescent="0.15">
      <c r="A525" s="12"/>
      <c r="B525" s="10" t="s">
        <v>31</v>
      </c>
    </row>
    <row r="526" spans="1:2" ht="13" x14ac:dyDescent="0.15">
      <c r="A526" s="12"/>
      <c r="B526" s="10" t="s">
        <v>31</v>
      </c>
    </row>
    <row r="527" spans="1:2" ht="13" x14ac:dyDescent="0.15">
      <c r="A527" s="12"/>
      <c r="B527" s="10" t="s">
        <v>31</v>
      </c>
    </row>
    <row r="528" spans="1:2" ht="13" x14ac:dyDescent="0.15">
      <c r="A528" s="12"/>
      <c r="B528" s="10" t="s">
        <v>31</v>
      </c>
    </row>
    <row r="529" spans="1:2" ht="13" x14ac:dyDescent="0.15">
      <c r="A529" s="12"/>
      <c r="B529" s="10" t="s">
        <v>31</v>
      </c>
    </row>
    <row r="530" spans="1:2" ht="13" x14ac:dyDescent="0.15">
      <c r="A530" s="12"/>
      <c r="B530" s="10" t="s">
        <v>32</v>
      </c>
    </row>
    <row r="531" spans="1:2" ht="13" x14ac:dyDescent="0.15">
      <c r="A531" s="12"/>
      <c r="B531" s="10" t="s">
        <v>32</v>
      </c>
    </row>
    <row r="532" spans="1:2" ht="13" x14ac:dyDescent="0.15">
      <c r="A532" s="12"/>
      <c r="B532" s="10" t="s">
        <v>32</v>
      </c>
    </row>
    <row r="533" spans="1:2" ht="13" x14ac:dyDescent="0.15">
      <c r="A533" s="12"/>
      <c r="B533" s="10" t="s">
        <v>32</v>
      </c>
    </row>
    <row r="534" spans="1:2" ht="13" x14ac:dyDescent="0.15">
      <c r="A534" s="12"/>
      <c r="B534" s="10" t="s">
        <v>32</v>
      </c>
    </row>
    <row r="535" spans="1:2" ht="13" x14ac:dyDescent="0.15">
      <c r="A535" s="15"/>
      <c r="B535" s="10" t="s">
        <v>32</v>
      </c>
    </row>
    <row r="536" spans="1:2" ht="13" x14ac:dyDescent="0.15">
      <c r="A536" s="12"/>
      <c r="B536" s="10" t="s">
        <v>32</v>
      </c>
    </row>
    <row r="537" spans="1:2" ht="13" x14ac:dyDescent="0.15">
      <c r="A537" s="12"/>
      <c r="B537" s="10" t="s">
        <v>32</v>
      </c>
    </row>
    <row r="538" spans="1:2" ht="13" x14ac:dyDescent="0.15">
      <c r="A538" s="9"/>
      <c r="B538" s="10" t="s">
        <v>32</v>
      </c>
    </row>
    <row r="539" spans="1:2" ht="13" x14ac:dyDescent="0.15">
      <c r="A539" s="15"/>
      <c r="B539" s="10" t="s">
        <v>32</v>
      </c>
    </row>
    <row r="540" spans="1:2" ht="13" x14ac:dyDescent="0.15">
      <c r="A540" s="15"/>
      <c r="B540" s="10" t="s">
        <v>32</v>
      </c>
    </row>
    <row r="541" spans="1:2" ht="13" x14ac:dyDescent="0.15">
      <c r="A541" s="12"/>
      <c r="B541" s="10" t="s">
        <v>32</v>
      </c>
    </row>
    <row r="542" spans="1:2" ht="13" x14ac:dyDescent="0.15">
      <c r="A542" s="12"/>
      <c r="B542" s="10" t="s">
        <v>32</v>
      </c>
    </row>
    <row r="543" spans="1:2" ht="13" x14ac:dyDescent="0.15">
      <c r="A543" s="12"/>
      <c r="B543" s="10" t="s">
        <v>32</v>
      </c>
    </row>
    <row r="544" spans="1:2" ht="13" x14ac:dyDescent="0.15">
      <c r="A544" s="9"/>
      <c r="B544" s="10" t="s">
        <v>32</v>
      </c>
    </row>
    <row r="545" spans="1:2" ht="13" x14ac:dyDescent="0.15">
      <c r="A545" s="12"/>
      <c r="B545" s="10" t="s">
        <v>32</v>
      </c>
    </row>
    <row r="546" spans="1:2" ht="13" x14ac:dyDescent="0.15">
      <c r="A546" s="12"/>
      <c r="B546" s="10" t="s">
        <v>32</v>
      </c>
    </row>
    <row r="547" spans="1:2" ht="13" x14ac:dyDescent="0.15">
      <c r="A547" s="12"/>
      <c r="B547" s="10" t="s">
        <v>32</v>
      </c>
    </row>
    <row r="548" spans="1:2" ht="13" x14ac:dyDescent="0.15">
      <c r="A548" s="12"/>
      <c r="B548" s="10" t="s">
        <v>32</v>
      </c>
    </row>
    <row r="549" spans="1:2" ht="13" x14ac:dyDescent="0.15">
      <c r="A549" s="9"/>
      <c r="B549" s="10" t="s">
        <v>32</v>
      </c>
    </row>
    <row r="550" spans="1:2" ht="13" x14ac:dyDescent="0.15">
      <c r="A550" s="9"/>
      <c r="B550" s="10" t="s">
        <v>32</v>
      </c>
    </row>
    <row r="551" spans="1:2" ht="13" x14ac:dyDescent="0.15">
      <c r="A551" s="12"/>
      <c r="B551" s="10" t="s">
        <v>32</v>
      </c>
    </row>
    <row r="552" spans="1:2" ht="13" x14ac:dyDescent="0.15">
      <c r="A552" s="12"/>
      <c r="B552" s="10" t="s">
        <v>32</v>
      </c>
    </row>
    <row r="553" spans="1:2" ht="13" x14ac:dyDescent="0.15">
      <c r="A553" s="12"/>
      <c r="B553" s="10" t="s">
        <v>33</v>
      </c>
    </row>
    <row r="554" spans="1:2" ht="13" x14ac:dyDescent="0.15">
      <c r="A554" s="12"/>
      <c r="B554" s="10" t="s">
        <v>33</v>
      </c>
    </row>
    <row r="555" spans="1:2" ht="13" x14ac:dyDescent="0.15">
      <c r="A555" s="12"/>
      <c r="B555" s="10" t="s">
        <v>33</v>
      </c>
    </row>
    <row r="556" spans="1:2" ht="13" x14ac:dyDescent="0.15">
      <c r="A556" s="12"/>
      <c r="B556" s="10" t="s">
        <v>33</v>
      </c>
    </row>
    <row r="557" spans="1:2" ht="13" x14ac:dyDescent="0.15">
      <c r="A557" s="9"/>
      <c r="B557" s="10" t="s">
        <v>33</v>
      </c>
    </row>
    <row r="558" spans="1:2" ht="13" x14ac:dyDescent="0.15">
      <c r="A558" s="12"/>
      <c r="B558" s="10" t="s">
        <v>33</v>
      </c>
    </row>
    <row r="559" spans="1:2" ht="13" x14ac:dyDescent="0.15">
      <c r="A559" s="12"/>
      <c r="B559" s="10" t="s">
        <v>33</v>
      </c>
    </row>
    <row r="560" spans="1:2" ht="13" x14ac:dyDescent="0.15">
      <c r="A560" s="12"/>
      <c r="B560" s="10" t="s">
        <v>33</v>
      </c>
    </row>
    <row r="561" spans="1:2" ht="13" x14ac:dyDescent="0.15">
      <c r="A561" s="9"/>
      <c r="B561" s="10" t="s">
        <v>33</v>
      </c>
    </row>
    <row r="562" spans="1:2" ht="13" x14ac:dyDescent="0.15">
      <c r="A562" s="12"/>
      <c r="B562" s="10" t="s">
        <v>33</v>
      </c>
    </row>
    <row r="563" spans="1:2" ht="13" x14ac:dyDescent="0.15">
      <c r="A563" s="9"/>
      <c r="B563" s="10" t="s">
        <v>33</v>
      </c>
    </row>
    <row r="564" spans="1:2" ht="13" x14ac:dyDescent="0.15">
      <c r="A564" s="9"/>
      <c r="B564" s="10" t="s">
        <v>33</v>
      </c>
    </row>
    <row r="565" spans="1:2" ht="13" x14ac:dyDescent="0.15">
      <c r="A565" s="12"/>
      <c r="B565" s="10" t="s">
        <v>33</v>
      </c>
    </row>
    <row r="566" spans="1:2" ht="13" x14ac:dyDescent="0.15">
      <c r="A566" s="12"/>
      <c r="B566" s="10" t="s">
        <v>33</v>
      </c>
    </row>
    <row r="567" spans="1:2" ht="13" x14ac:dyDescent="0.15">
      <c r="A567" s="12"/>
      <c r="B567" s="10" t="s">
        <v>33</v>
      </c>
    </row>
    <row r="568" spans="1:2" ht="13" x14ac:dyDescent="0.15">
      <c r="A568" s="12"/>
      <c r="B568" s="10" t="s">
        <v>33</v>
      </c>
    </row>
    <row r="569" spans="1:2" ht="13" x14ac:dyDescent="0.15">
      <c r="A569" s="12"/>
      <c r="B569" s="10" t="s">
        <v>33</v>
      </c>
    </row>
    <row r="570" spans="1:2" ht="13" x14ac:dyDescent="0.15">
      <c r="A570" s="12"/>
      <c r="B570" s="10" t="s">
        <v>33</v>
      </c>
    </row>
    <row r="571" spans="1:2" ht="13" x14ac:dyDescent="0.15">
      <c r="A571" s="12"/>
      <c r="B571" s="10" t="s">
        <v>33</v>
      </c>
    </row>
    <row r="572" spans="1:2" ht="13" x14ac:dyDescent="0.15">
      <c r="A572" s="12"/>
      <c r="B572" s="10" t="s">
        <v>33</v>
      </c>
    </row>
    <row r="573" spans="1:2" ht="13" x14ac:dyDescent="0.15">
      <c r="A573" s="12"/>
      <c r="B573" s="10" t="s">
        <v>33</v>
      </c>
    </row>
    <row r="574" spans="1:2" ht="13" x14ac:dyDescent="0.15">
      <c r="A574" s="12"/>
      <c r="B574" s="10" t="s">
        <v>33</v>
      </c>
    </row>
    <row r="575" spans="1:2" ht="13" x14ac:dyDescent="0.15">
      <c r="A575" s="12"/>
      <c r="B575" s="10" t="s">
        <v>33</v>
      </c>
    </row>
    <row r="576" spans="1:2" ht="13" x14ac:dyDescent="0.15">
      <c r="A576" s="12"/>
      <c r="B576" s="10" t="s">
        <v>33</v>
      </c>
    </row>
    <row r="577" spans="1:2" ht="13" x14ac:dyDescent="0.15">
      <c r="A577" s="12"/>
      <c r="B577" s="10" t="s">
        <v>33</v>
      </c>
    </row>
    <row r="578" spans="1:2" ht="13" x14ac:dyDescent="0.15">
      <c r="A578" s="87"/>
      <c r="B578" s="31"/>
    </row>
  </sheetData>
  <autoFilter ref="A2:E578" xr:uid="{00000000-0009-0000-0000-000006000000}">
    <sortState xmlns:xlrd2="http://schemas.microsoft.com/office/spreadsheetml/2017/richdata2" ref="A2:E578">
      <sortCondition ref="B2:B578"/>
    </sortState>
  </autoFilter>
  <conditionalFormatting sqref="C1:E1001">
    <cfRule type="cellIs" dxfId="55" priority="1" operator="equal">
      <formula>1</formula>
    </cfRule>
  </conditionalFormatting>
  <conditionalFormatting sqref="C1:E1001">
    <cfRule type="cellIs" dxfId="54" priority="2" operator="equal">
      <formula>1.5</formula>
    </cfRule>
  </conditionalFormatting>
  <conditionalFormatting sqref="C1:E1001">
    <cfRule type="cellIs" dxfId="53" priority="3" operator="equal">
      <formula>2</formula>
    </cfRule>
  </conditionalFormatting>
  <conditionalFormatting sqref="C1:E1001">
    <cfRule type="cellIs" dxfId="52" priority="4" operator="equal">
      <formula>2.5</formula>
    </cfRule>
  </conditionalFormatting>
  <conditionalFormatting sqref="C1:E1001">
    <cfRule type="cellIs" dxfId="51" priority="5" operator="equal">
      <formula>3</formula>
    </cfRule>
  </conditionalFormatting>
  <conditionalFormatting sqref="C1:E1001">
    <cfRule type="cellIs" dxfId="50" priority="6" operator="equal">
      <formula>3.5</formula>
    </cfRule>
  </conditionalFormatting>
  <conditionalFormatting sqref="C1:E1001">
    <cfRule type="cellIs" dxfId="49" priority="7" operator="equal">
      <formula>4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A10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2.6640625" defaultRowHeight="15.75" customHeight="1" x14ac:dyDescent="0.15"/>
  <cols>
    <col min="1" max="1" width="25" customWidth="1"/>
    <col min="2" max="2" width="18.33203125" customWidth="1"/>
    <col min="9" max="9" width="15.83203125" customWidth="1"/>
    <col min="11" max="11" width="15.83203125" customWidth="1"/>
    <col min="13" max="13" width="15.83203125" customWidth="1"/>
  </cols>
  <sheetData>
    <row r="1" spans="1:27" ht="15.75" customHeight="1" x14ac:dyDescent="0.15">
      <c r="A1" s="44" t="s">
        <v>80</v>
      </c>
      <c r="B1" s="2" t="s">
        <v>1</v>
      </c>
      <c r="C1" s="3" t="s">
        <v>2</v>
      </c>
      <c r="D1" s="45" t="s">
        <v>59</v>
      </c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 customHeight="1" x14ac:dyDescent="0.15">
      <c r="A2" s="6" t="s">
        <v>3</v>
      </c>
      <c r="B2" s="7" t="s">
        <v>4</v>
      </c>
      <c r="C2" s="11" t="s">
        <v>60</v>
      </c>
      <c r="D2" s="11" t="s">
        <v>61</v>
      </c>
      <c r="E2" s="11" t="s">
        <v>62</v>
      </c>
    </row>
    <row r="3" spans="1:27" ht="15.75" customHeight="1" x14ac:dyDescent="0.15">
      <c r="A3" s="9"/>
      <c r="B3" s="10" t="s">
        <v>7</v>
      </c>
    </row>
    <row r="4" spans="1:27" ht="15.75" customHeight="1" x14ac:dyDescent="0.15">
      <c r="A4" s="9"/>
      <c r="B4" s="10" t="s">
        <v>7</v>
      </c>
    </row>
    <row r="5" spans="1:27" ht="15.75" customHeight="1" x14ac:dyDescent="0.15">
      <c r="A5" s="12"/>
      <c r="B5" s="10" t="s">
        <v>7</v>
      </c>
      <c r="H5" s="31"/>
      <c r="I5" s="46" t="s">
        <v>60</v>
      </c>
      <c r="J5" s="47"/>
      <c r="K5" s="48" t="s">
        <v>61</v>
      </c>
      <c r="L5" s="49"/>
      <c r="M5" s="50" t="s">
        <v>62</v>
      </c>
      <c r="N5" s="51"/>
      <c r="O5" s="52"/>
    </row>
    <row r="6" spans="1:27" ht="15.75" customHeight="1" x14ac:dyDescent="0.15">
      <c r="A6" s="12"/>
      <c r="B6" s="10" t="s">
        <v>7</v>
      </c>
      <c r="H6" s="52"/>
      <c r="I6" s="53" t="s">
        <v>63</v>
      </c>
      <c r="J6" s="53" t="s">
        <v>64</v>
      </c>
      <c r="K6" s="53" t="s">
        <v>63</v>
      </c>
      <c r="L6" s="53" t="s">
        <v>64</v>
      </c>
      <c r="M6" s="53" t="s">
        <v>63</v>
      </c>
      <c r="N6" s="53" t="s">
        <v>64</v>
      </c>
      <c r="O6" s="53" t="s">
        <v>65</v>
      </c>
    </row>
    <row r="7" spans="1:27" ht="15.75" customHeight="1" x14ac:dyDescent="0.15">
      <c r="A7" s="12"/>
      <c r="B7" s="10" t="s">
        <v>7</v>
      </c>
      <c r="H7" s="53" t="s">
        <v>66</v>
      </c>
      <c r="I7" s="54">
        <f>COUNTIF(C:C,"1")+COUNTIF(C:C,"1.5")</f>
        <v>0</v>
      </c>
      <c r="J7" s="55" t="e">
        <f>I7/I11</f>
        <v>#DIV/0!</v>
      </c>
      <c r="K7" s="54">
        <f>COUNTIF(D:D,"1")+COUNTIF(D:D,"1.5")</f>
        <v>0</v>
      </c>
      <c r="L7" s="55" t="e">
        <f>K7/K11</f>
        <v>#DIV/0!</v>
      </c>
      <c r="M7" s="54">
        <f>COUNTIF(E:E,"1")+COUNTIF(E:E,"1.5")</f>
        <v>0</v>
      </c>
      <c r="N7" s="56" t="e">
        <f>M7/M11</f>
        <v>#DIV/0!</v>
      </c>
      <c r="O7" s="57" t="e">
        <f t="shared" ref="O7:O10" ca="1" si="0">MINUS(N7,L7)</f>
        <v>#NAME?</v>
      </c>
    </row>
    <row r="8" spans="1:27" ht="15.75" customHeight="1" x14ac:dyDescent="0.15">
      <c r="A8" s="12"/>
      <c r="B8" s="10" t="s">
        <v>7</v>
      </c>
      <c r="H8" s="53" t="s">
        <v>67</v>
      </c>
      <c r="I8" s="58">
        <f>COUNTIF(C:C,"2")+COUNTIF(C:C,"2.5")</f>
        <v>0</v>
      </c>
      <c r="J8" s="59" t="e">
        <f>I8/I11</f>
        <v>#DIV/0!</v>
      </c>
      <c r="K8" s="54">
        <f>COUNTIF(D:D,"2")+COUNTIF(D:D,"2.5")</f>
        <v>0</v>
      </c>
      <c r="L8" s="55" t="e">
        <f>K8/K11</f>
        <v>#DIV/0!</v>
      </c>
      <c r="M8" s="54">
        <f>COUNTIF(E:E,"2")+COUNTIF(E:E,"2.5")</f>
        <v>0</v>
      </c>
      <c r="N8" s="56" t="e">
        <f>M8/M11</f>
        <v>#DIV/0!</v>
      </c>
      <c r="O8" s="57" t="e">
        <f t="shared" ca="1" si="0"/>
        <v>#NAME?</v>
      </c>
    </row>
    <row r="9" spans="1:27" ht="15.75" customHeight="1" x14ac:dyDescent="0.15">
      <c r="A9" s="12"/>
      <c r="B9" s="10" t="s">
        <v>7</v>
      </c>
      <c r="H9" s="53" t="s">
        <v>68</v>
      </c>
      <c r="I9" s="58">
        <f>COUNTIF(C:C,"3")+COUNTIF(C:C,"3.5")</f>
        <v>0</v>
      </c>
      <c r="J9" s="59" t="e">
        <f>I9/I11</f>
        <v>#DIV/0!</v>
      </c>
      <c r="K9" s="54">
        <f>COUNTIF(D:D,"3")+COUNTIF(D:D,"3.5")</f>
        <v>0</v>
      </c>
      <c r="L9" s="55" t="e">
        <f>K9/K11</f>
        <v>#DIV/0!</v>
      </c>
      <c r="M9" s="54">
        <f>COUNTIF(E:E,"3")+COUNTIF(E:E,"3.5")</f>
        <v>0</v>
      </c>
      <c r="N9" s="56" t="e">
        <f>M9/M11</f>
        <v>#DIV/0!</v>
      </c>
      <c r="O9" s="57" t="e">
        <f t="shared" ca="1" si="0"/>
        <v>#NAME?</v>
      </c>
    </row>
    <row r="10" spans="1:27" ht="15.75" customHeight="1" x14ac:dyDescent="0.15">
      <c r="A10" s="12"/>
      <c r="B10" s="10" t="s">
        <v>7</v>
      </c>
      <c r="H10" s="53" t="s">
        <v>69</v>
      </c>
      <c r="I10" s="54">
        <f>COUNTIF(C:C,"4")</f>
        <v>0</v>
      </c>
      <c r="J10" s="55" t="e">
        <f>I10/I11</f>
        <v>#DIV/0!</v>
      </c>
      <c r="K10" s="54">
        <f>COUNTIF(D:D,"4")</f>
        <v>0</v>
      </c>
      <c r="L10" s="55" t="e">
        <f>K10/K11</f>
        <v>#DIV/0!</v>
      </c>
      <c r="M10" s="54">
        <f>COUNTIF(E:E,"4")</f>
        <v>0</v>
      </c>
      <c r="N10" s="56" t="e">
        <f>M10/M11</f>
        <v>#DIV/0!</v>
      </c>
      <c r="O10" s="57" t="e">
        <f t="shared" ca="1" si="0"/>
        <v>#NAME?</v>
      </c>
    </row>
    <row r="11" spans="1:27" ht="15.75" customHeight="1" x14ac:dyDescent="0.15">
      <c r="A11" s="12"/>
      <c r="B11" s="10" t="s">
        <v>7</v>
      </c>
      <c r="H11" s="31" t="s">
        <v>70</v>
      </c>
      <c r="I11" s="37">
        <f t="shared" ref="I11:N11" si="1">SUM(I7:I10)</f>
        <v>0</v>
      </c>
      <c r="J11" s="38" t="e">
        <f t="shared" si="1"/>
        <v>#DIV/0!</v>
      </c>
      <c r="K11" s="60">
        <f t="shared" si="1"/>
        <v>0</v>
      </c>
      <c r="L11" s="38" t="e">
        <f t="shared" si="1"/>
        <v>#DIV/0!</v>
      </c>
      <c r="M11" s="60">
        <f t="shared" si="1"/>
        <v>0</v>
      </c>
      <c r="N11" s="85" t="e">
        <f t="shared" si="1"/>
        <v>#DIV/0!</v>
      </c>
      <c r="O11" s="31"/>
    </row>
    <row r="12" spans="1:27" ht="15.75" customHeight="1" x14ac:dyDescent="0.15">
      <c r="A12" s="12"/>
      <c r="B12" s="10" t="s">
        <v>7</v>
      </c>
    </row>
    <row r="13" spans="1:27" ht="15.75" customHeight="1" x14ac:dyDescent="0.15">
      <c r="A13" s="12"/>
      <c r="B13" s="10" t="s">
        <v>7</v>
      </c>
    </row>
    <row r="14" spans="1:27" ht="15.75" customHeight="1" x14ac:dyDescent="0.15">
      <c r="A14" s="12"/>
      <c r="B14" s="10" t="s">
        <v>7</v>
      </c>
    </row>
    <row r="15" spans="1:27" ht="15.75" customHeight="1" x14ac:dyDescent="0.15">
      <c r="A15" s="12"/>
      <c r="B15" s="10" t="s">
        <v>7</v>
      </c>
    </row>
    <row r="16" spans="1:27" ht="15.75" customHeight="1" x14ac:dyDescent="0.15">
      <c r="A16" s="12"/>
      <c r="B16" s="10" t="s">
        <v>7</v>
      </c>
    </row>
    <row r="17" spans="1:2" ht="15.75" customHeight="1" x14ac:dyDescent="0.15">
      <c r="A17" s="9"/>
      <c r="B17" s="10" t="s">
        <v>7</v>
      </c>
    </row>
    <row r="18" spans="1:2" ht="15.75" customHeight="1" x14ac:dyDescent="0.15">
      <c r="A18" s="12"/>
      <c r="B18" s="10" t="s">
        <v>7</v>
      </c>
    </row>
    <row r="19" spans="1:2" ht="15.75" customHeight="1" x14ac:dyDescent="0.15">
      <c r="A19" s="12"/>
      <c r="B19" s="10" t="s">
        <v>7</v>
      </c>
    </row>
    <row r="20" spans="1:2" ht="15.75" customHeight="1" x14ac:dyDescent="0.15">
      <c r="A20" s="12"/>
      <c r="B20" s="10" t="s">
        <v>7</v>
      </c>
    </row>
    <row r="21" spans="1:2" ht="15.75" customHeight="1" x14ac:dyDescent="0.15">
      <c r="A21" s="9"/>
      <c r="B21" s="10" t="s">
        <v>7</v>
      </c>
    </row>
    <row r="22" spans="1:2" ht="15.75" customHeight="1" x14ac:dyDescent="0.15">
      <c r="A22" s="12"/>
      <c r="B22" s="10" t="s">
        <v>7</v>
      </c>
    </row>
    <row r="23" spans="1:2" ht="15.75" customHeight="1" x14ac:dyDescent="0.15">
      <c r="A23" s="12"/>
      <c r="B23" s="10" t="s">
        <v>7</v>
      </c>
    </row>
    <row r="24" spans="1:2" ht="15.75" customHeight="1" x14ac:dyDescent="0.15">
      <c r="A24" s="12"/>
      <c r="B24" s="10" t="s">
        <v>7</v>
      </c>
    </row>
    <row r="25" spans="1:2" ht="15.75" customHeight="1" x14ac:dyDescent="0.15">
      <c r="A25" s="9"/>
      <c r="B25" s="10" t="s">
        <v>7</v>
      </c>
    </row>
    <row r="26" spans="1:2" ht="15.75" customHeight="1" x14ac:dyDescent="0.15">
      <c r="A26" s="9"/>
      <c r="B26" s="10" t="s">
        <v>8</v>
      </c>
    </row>
    <row r="27" spans="1:2" ht="15.75" customHeight="1" x14ac:dyDescent="0.15">
      <c r="A27" s="12"/>
      <c r="B27" s="10" t="s">
        <v>8</v>
      </c>
    </row>
    <row r="28" spans="1:2" ht="15.75" customHeight="1" x14ac:dyDescent="0.15">
      <c r="A28" s="12"/>
      <c r="B28" s="10" t="s">
        <v>8</v>
      </c>
    </row>
    <row r="29" spans="1:2" ht="15.75" customHeight="1" x14ac:dyDescent="0.15">
      <c r="A29" s="12"/>
      <c r="B29" s="10" t="s">
        <v>8</v>
      </c>
    </row>
    <row r="30" spans="1:2" ht="15.75" customHeight="1" x14ac:dyDescent="0.15">
      <c r="A30" s="12"/>
      <c r="B30" s="10" t="s">
        <v>8</v>
      </c>
    </row>
    <row r="31" spans="1:2" ht="15.75" customHeight="1" x14ac:dyDescent="0.15">
      <c r="A31" s="12"/>
      <c r="B31" s="10" t="s">
        <v>8</v>
      </c>
    </row>
    <row r="32" spans="1:2" ht="15.75" customHeight="1" x14ac:dyDescent="0.15">
      <c r="A32" s="12"/>
      <c r="B32" s="10" t="s">
        <v>8</v>
      </c>
    </row>
    <row r="33" spans="1:2" ht="15.75" customHeight="1" x14ac:dyDescent="0.15">
      <c r="A33" s="15"/>
      <c r="B33" s="10" t="s">
        <v>8</v>
      </c>
    </row>
    <row r="34" spans="1:2" ht="15.75" customHeight="1" x14ac:dyDescent="0.15">
      <c r="A34" s="12"/>
      <c r="B34" s="10" t="s">
        <v>8</v>
      </c>
    </row>
    <row r="35" spans="1:2" ht="15.75" customHeight="1" x14ac:dyDescent="0.15">
      <c r="A35" s="12"/>
      <c r="B35" s="10" t="s">
        <v>8</v>
      </c>
    </row>
    <row r="36" spans="1:2" ht="15.75" customHeight="1" x14ac:dyDescent="0.15">
      <c r="A36" s="12"/>
      <c r="B36" s="10" t="s">
        <v>8</v>
      </c>
    </row>
    <row r="37" spans="1:2" ht="15.75" customHeight="1" x14ac:dyDescent="0.15">
      <c r="A37" s="12"/>
      <c r="B37" s="10" t="s">
        <v>8</v>
      </c>
    </row>
    <row r="38" spans="1:2" ht="15.75" customHeight="1" x14ac:dyDescent="0.15">
      <c r="A38" s="12"/>
      <c r="B38" s="10" t="s">
        <v>8</v>
      </c>
    </row>
    <row r="39" spans="1:2" ht="15.75" customHeight="1" x14ac:dyDescent="0.15">
      <c r="A39" s="15"/>
      <c r="B39" s="10" t="s">
        <v>8</v>
      </c>
    </row>
    <row r="40" spans="1:2" ht="15.75" customHeight="1" x14ac:dyDescent="0.15">
      <c r="A40" s="15"/>
      <c r="B40" s="10" t="s">
        <v>8</v>
      </c>
    </row>
    <row r="41" spans="1:2" ht="15.75" customHeight="1" x14ac:dyDescent="0.15">
      <c r="A41" s="12"/>
      <c r="B41" s="10" t="s">
        <v>8</v>
      </c>
    </row>
    <row r="42" spans="1:2" ht="15.75" customHeight="1" x14ac:dyDescent="0.15">
      <c r="A42" s="12"/>
      <c r="B42" s="10" t="s">
        <v>8</v>
      </c>
    </row>
    <row r="43" spans="1:2" ht="15.75" customHeight="1" x14ac:dyDescent="0.15">
      <c r="A43" s="12"/>
      <c r="B43" s="10" t="s">
        <v>8</v>
      </c>
    </row>
    <row r="44" spans="1:2" ht="15.75" customHeight="1" x14ac:dyDescent="0.15">
      <c r="A44" s="12"/>
      <c r="B44" s="10" t="s">
        <v>8</v>
      </c>
    </row>
    <row r="45" spans="1:2" ht="15.75" customHeight="1" x14ac:dyDescent="0.15">
      <c r="A45" s="9"/>
      <c r="B45" s="10" t="s">
        <v>8</v>
      </c>
    </row>
    <row r="46" spans="1:2" ht="15.75" customHeight="1" x14ac:dyDescent="0.15">
      <c r="A46" s="12"/>
      <c r="B46" s="10" t="s">
        <v>8</v>
      </c>
    </row>
    <row r="47" spans="1:2" ht="15.75" customHeight="1" x14ac:dyDescent="0.15">
      <c r="A47" s="9"/>
      <c r="B47" s="10" t="s">
        <v>8</v>
      </c>
    </row>
    <row r="48" spans="1:2" ht="15.75" customHeight="1" x14ac:dyDescent="0.15">
      <c r="A48" s="12"/>
      <c r="B48" s="10" t="s">
        <v>8</v>
      </c>
    </row>
    <row r="49" spans="1:2" ht="15.75" customHeight="1" x14ac:dyDescent="0.15">
      <c r="A49" s="9"/>
      <c r="B49" s="10" t="s">
        <v>8</v>
      </c>
    </row>
    <row r="50" spans="1:2" ht="15.75" customHeight="1" x14ac:dyDescent="0.15">
      <c r="A50" s="12"/>
      <c r="B50" s="10" t="s">
        <v>8</v>
      </c>
    </row>
    <row r="51" spans="1:2" ht="15.75" customHeight="1" x14ac:dyDescent="0.15">
      <c r="A51" s="12"/>
      <c r="B51" s="10" t="s">
        <v>10</v>
      </c>
    </row>
    <row r="52" spans="1:2" ht="15.75" customHeight="1" x14ac:dyDescent="0.15">
      <c r="A52" s="12"/>
      <c r="B52" s="10" t="s">
        <v>10</v>
      </c>
    </row>
    <row r="53" spans="1:2" ht="15.75" customHeight="1" x14ac:dyDescent="0.15">
      <c r="A53" s="12"/>
      <c r="B53" s="10" t="s">
        <v>10</v>
      </c>
    </row>
    <row r="54" spans="1:2" ht="15.75" customHeight="1" x14ac:dyDescent="0.15">
      <c r="A54" s="12"/>
      <c r="B54" s="10" t="s">
        <v>10</v>
      </c>
    </row>
    <row r="55" spans="1:2" ht="13" x14ac:dyDescent="0.15">
      <c r="A55" s="12"/>
      <c r="B55" s="10" t="s">
        <v>10</v>
      </c>
    </row>
    <row r="56" spans="1:2" ht="13" x14ac:dyDescent="0.15">
      <c r="A56" s="12"/>
      <c r="B56" s="10" t="s">
        <v>10</v>
      </c>
    </row>
    <row r="57" spans="1:2" ht="13" x14ac:dyDescent="0.15">
      <c r="A57" s="12"/>
      <c r="B57" s="10" t="s">
        <v>10</v>
      </c>
    </row>
    <row r="58" spans="1:2" ht="13" x14ac:dyDescent="0.15">
      <c r="A58" s="12"/>
      <c r="B58" s="10" t="s">
        <v>10</v>
      </c>
    </row>
    <row r="59" spans="1:2" ht="13" x14ac:dyDescent="0.15">
      <c r="A59" s="12"/>
      <c r="B59" s="10" t="s">
        <v>10</v>
      </c>
    </row>
    <row r="60" spans="1:2" ht="13" x14ac:dyDescent="0.15">
      <c r="A60" s="12"/>
      <c r="B60" s="10" t="s">
        <v>10</v>
      </c>
    </row>
    <row r="61" spans="1:2" ht="13" x14ac:dyDescent="0.15">
      <c r="A61" s="15"/>
      <c r="B61" s="10" t="s">
        <v>10</v>
      </c>
    </row>
    <row r="62" spans="1:2" ht="13" x14ac:dyDescent="0.15">
      <c r="A62" s="12"/>
      <c r="B62" s="10" t="s">
        <v>10</v>
      </c>
    </row>
    <row r="63" spans="1:2" ht="13" x14ac:dyDescent="0.15">
      <c r="A63" s="12"/>
      <c r="B63" s="10" t="s">
        <v>10</v>
      </c>
    </row>
    <row r="64" spans="1:2" ht="13" x14ac:dyDescent="0.15">
      <c r="A64" s="12"/>
      <c r="B64" s="10" t="s">
        <v>10</v>
      </c>
    </row>
    <row r="65" spans="1:2" ht="13" x14ac:dyDescent="0.15">
      <c r="A65" s="12"/>
      <c r="B65" s="10" t="s">
        <v>10</v>
      </c>
    </row>
    <row r="66" spans="1:2" ht="13" x14ac:dyDescent="0.15">
      <c r="A66" s="12"/>
      <c r="B66" s="10" t="s">
        <v>10</v>
      </c>
    </row>
    <row r="67" spans="1:2" ht="13" x14ac:dyDescent="0.15">
      <c r="A67" s="12"/>
      <c r="B67" s="10" t="s">
        <v>10</v>
      </c>
    </row>
    <row r="68" spans="1:2" ht="13" x14ac:dyDescent="0.15">
      <c r="A68" s="12"/>
      <c r="B68" s="10" t="s">
        <v>10</v>
      </c>
    </row>
    <row r="69" spans="1:2" ht="13" x14ac:dyDescent="0.15">
      <c r="A69" s="12"/>
      <c r="B69" s="10" t="s">
        <v>10</v>
      </c>
    </row>
    <row r="70" spans="1:2" ht="13" x14ac:dyDescent="0.15">
      <c r="A70" s="12"/>
      <c r="B70" s="10" t="s">
        <v>10</v>
      </c>
    </row>
    <row r="71" spans="1:2" ht="13" x14ac:dyDescent="0.15">
      <c r="A71" s="12"/>
      <c r="B71" s="10" t="s">
        <v>10</v>
      </c>
    </row>
    <row r="72" spans="1:2" ht="13" x14ac:dyDescent="0.15">
      <c r="A72" s="12"/>
      <c r="B72" s="10" t="s">
        <v>10</v>
      </c>
    </row>
    <row r="73" spans="1:2" ht="13" x14ac:dyDescent="0.15">
      <c r="A73" s="12"/>
      <c r="B73" s="10" t="s">
        <v>10</v>
      </c>
    </row>
    <row r="74" spans="1:2" ht="13" x14ac:dyDescent="0.15">
      <c r="A74" s="12"/>
      <c r="B74" s="10" t="s">
        <v>11</v>
      </c>
    </row>
    <row r="75" spans="1:2" ht="13" x14ac:dyDescent="0.15">
      <c r="A75" s="12"/>
      <c r="B75" s="10" t="s">
        <v>11</v>
      </c>
    </row>
    <row r="76" spans="1:2" ht="13" x14ac:dyDescent="0.15">
      <c r="A76" s="12"/>
      <c r="B76" s="10" t="s">
        <v>11</v>
      </c>
    </row>
    <row r="77" spans="1:2" ht="13" x14ac:dyDescent="0.15">
      <c r="A77" s="12"/>
      <c r="B77" s="10" t="s">
        <v>11</v>
      </c>
    </row>
    <row r="78" spans="1:2" ht="13" x14ac:dyDescent="0.15">
      <c r="A78" s="12"/>
      <c r="B78" s="10" t="s">
        <v>11</v>
      </c>
    </row>
    <row r="79" spans="1:2" ht="13" x14ac:dyDescent="0.15">
      <c r="A79" s="12"/>
      <c r="B79" s="10" t="s">
        <v>11</v>
      </c>
    </row>
    <row r="80" spans="1:2" ht="13" x14ac:dyDescent="0.15">
      <c r="A80" s="12"/>
      <c r="B80" s="10" t="s">
        <v>11</v>
      </c>
    </row>
    <row r="81" spans="1:2" ht="13" x14ac:dyDescent="0.15">
      <c r="A81" s="12"/>
      <c r="B81" s="10" t="s">
        <v>11</v>
      </c>
    </row>
    <row r="82" spans="1:2" ht="13" x14ac:dyDescent="0.15">
      <c r="A82" s="12"/>
      <c r="B82" s="10" t="s">
        <v>11</v>
      </c>
    </row>
    <row r="83" spans="1:2" ht="13" x14ac:dyDescent="0.15">
      <c r="A83" s="12"/>
      <c r="B83" s="10" t="s">
        <v>11</v>
      </c>
    </row>
    <row r="84" spans="1:2" ht="13" x14ac:dyDescent="0.15">
      <c r="A84" s="12"/>
      <c r="B84" s="10" t="s">
        <v>11</v>
      </c>
    </row>
    <row r="85" spans="1:2" ht="13" x14ac:dyDescent="0.15">
      <c r="A85" s="12"/>
      <c r="B85" s="10" t="s">
        <v>11</v>
      </c>
    </row>
    <row r="86" spans="1:2" ht="13" x14ac:dyDescent="0.15">
      <c r="A86" s="12"/>
      <c r="B86" s="10" t="s">
        <v>11</v>
      </c>
    </row>
    <row r="87" spans="1:2" ht="13" x14ac:dyDescent="0.15">
      <c r="A87" s="12"/>
      <c r="B87" s="10" t="s">
        <v>11</v>
      </c>
    </row>
    <row r="88" spans="1:2" ht="13" x14ac:dyDescent="0.15">
      <c r="A88" s="12"/>
      <c r="B88" s="10" t="s">
        <v>11</v>
      </c>
    </row>
    <row r="89" spans="1:2" ht="13" x14ac:dyDescent="0.15">
      <c r="A89" s="12"/>
      <c r="B89" s="10" t="s">
        <v>11</v>
      </c>
    </row>
    <row r="90" spans="1:2" ht="13" x14ac:dyDescent="0.15">
      <c r="A90" s="12"/>
      <c r="B90" s="10" t="s">
        <v>11</v>
      </c>
    </row>
    <row r="91" spans="1:2" ht="13" x14ac:dyDescent="0.15">
      <c r="A91" s="12"/>
      <c r="B91" s="10" t="s">
        <v>11</v>
      </c>
    </row>
    <row r="92" spans="1:2" ht="13" x14ac:dyDescent="0.15">
      <c r="A92" s="12"/>
      <c r="B92" s="10" t="s">
        <v>11</v>
      </c>
    </row>
    <row r="93" spans="1:2" ht="13" x14ac:dyDescent="0.15">
      <c r="A93" s="12"/>
      <c r="B93" s="10" t="s">
        <v>11</v>
      </c>
    </row>
    <row r="94" spans="1:2" ht="13" x14ac:dyDescent="0.15">
      <c r="A94" s="12"/>
      <c r="B94" s="10" t="s">
        <v>11</v>
      </c>
    </row>
    <row r="95" spans="1:2" ht="13" x14ac:dyDescent="0.15">
      <c r="A95" s="15"/>
      <c r="B95" s="10" t="s">
        <v>12</v>
      </c>
    </row>
    <row r="96" spans="1:2" ht="13" x14ac:dyDescent="0.15">
      <c r="A96" s="9"/>
      <c r="B96" s="10" t="s">
        <v>12</v>
      </c>
    </row>
    <row r="97" spans="1:2" ht="13" x14ac:dyDescent="0.15">
      <c r="A97" s="15"/>
      <c r="B97" s="10" t="s">
        <v>12</v>
      </c>
    </row>
    <row r="98" spans="1:2" ht="13" x14ac:dyDescent="0.15">
      <c r="A98" s="12"/>
      <c r="B98" s="10" t="s">
        <v>12</v>
      </c>
    </row>
    <row r="99" spans="1:2" ht="13" x14ac:dyDescent="0.15">
      <c r="A99" s="15"/>
      <c r="B99" s="10" t="s">
        <v>12</v>
      </c>
    </row>
    <row r="100" spans="1:2" ht="13" x14ac:dyDescent="0.15">
      <c r="A100" s="9"/>
      <c r="B100" s="10" t="s">
        <v>12</v>
      </c>
    </row>
    <row r="101" spans="1:2" ht="13" x14ac:dyDescent="0.15">
      <c r="A101" s="12"/>
      <c r="B101" s="10" t="s">
        <v>12</v>
      </c>
    </row>
    <row r="102" spans="1:2" ht="13" x14ac:dyDescent="0.15">
      <c r="A102" s="12"/>
      <c r="B102" s="10" t="s">
        <v>12</v>
      </c>
    </row>
    <row r="103" spans="1:2" ht="13" x14ac:dyDescent="0.15">
      <c r="A103" s="12"/>
      <c r="B103" s="10" t="s">
        <v>12</v>
      </c>
    </row>
    <row r="104" spans="1:2" ht="13" x14ac:dyDescent="0.15">
      <c r="A104" s="12"/>
      <c r="B104" s="10" t="s">
        <v>12</v>
      </c>
    </row>
    <row r="105" spans="1:2" ht="13" x14ac:dyDescent="0.15">
      <c r="A105" s="12"/>
      <c r="B105" s="10" t="s">
        <v>12</v>
      </c>
    </row>
    <row r="106" spans="1:2" ht="13" x14ac:dyDescent="0.15">
      <c r="A106" s="12"/>
      <c r="B106" s="10" t="s">
        <v>12</v>
      </c>
    </row>
    <row r="107" spans="1:2" ht="13" x14ac:dyDescent="0.15">
      <c r="A107" s="12"/>
      <c r="B107" s="10" t="s">
        <v>12</v>
      </c>
    </row>
    <row r="108" spans="1:2" ht="13" x14ac:dyDescent="0.15">
      <c r="A108" s="12"/>
      <c r="B108" s="10" t="s">
        <v>12</v>
      </c>
    </row>
    <row r="109" spans="1:2" ht="13" x14ac:dyDescent="0.15">
      <c r="A109" s="15"/>
      <c r="B109" s="10" t="s">
        <v>12</v>
      </c>
    </row>
    <row r="110" spans="1:2" ht="13" x14ac:dyDescent="0.15">
      <c r="A110" s="9"/>
      <c r="B110" s="10" t="s">
        <v>12</v>
      </c>
    </row>
    <row r="111" spans="1:2" ht="13" x14ac:dyDescent="0.15">
      <c r="A111" s="12"/>
      <c r="B111" s="10" t="s">
        <v>12</v>
      </c>
    </row>
    <row r="112" spans="1:2" ht="13" x14ac:dyDescent="0.15">
      <c r="A112" s="9"/>
      <c r="B112" s="10" t="s">
        <v>12</v>
      </c>
    </row>
    <row r="113" spans="1:2" ht="13" x14ac:dyDescent="0.15">
      <c r="A113" s="12"/>
      <c r="B113" s="10" t="s">
        <v>12</v>
      </c>
    </row>
    <row r="114" spans="1:2" ht="13" x14ac:dyDescent="0.15">
      <c r="A114" s="15"/>
      <c r="B114" s="10" t="s">
        <v>12</v>
      </c>
    </row>
    <row r="115" spans="1:2" ht="13" x14ac:dyDescent="0.15">
      <c r="A115" s="12"/>
      <c r="B115" s="10" t="s">
        <v>12</v>
      </c>
    </row>
    <row r="116" spans="1:2" ht="13" x14ac:dyDescent="0.15">
      <c r="A116" s="12"/>
      <c r="B116" s="10" t="s">
        <v>12</v>
      </c>
    </row>
    <row r="117" spans="1:2" ht="13" x14ac:dyDescent="0.15">
      <c r="A117" s="12"/>
      <c r="B117" s="10" t="s">
        <v>12</v>
      </c>
    </row>
    <row r="118" spans="1:2" ht="13" x14ac:dyDescent="0.15">
      <c r="A118" s="12"/>
      <c r="B118" s="10" t="s">
        <v>12</v>
      </c>
    </row>
    <row r="119" spans="1:2" ht="13" x14ac:dyDescent="0.15">
      <c r="A119" s="12"/>
      <c r="B119" s="10" t="s">
        <v>12</v>
      </c>
    </row>
    <row r="120" spans="1:2" ht="13" x14ac:dyDescent="0.15">
      <c r="A120" s="15"/>
      <c r="B120" s="10" t="s">
        <v>13</v>
      </c>
    </row>
    <row r="121" spans="1:2" ht="13" x14ac:dyDescent="0.15">
      <c r="A121" s="12"/>
      <c r="B121" s="10" t="s">
        <v>13</v>
      </c>
    </row>
    <row r="122" spans="1:2" ht="13" x14ac:dyDescent="0.15">
      <c r="A122" s="12"/>
      <c r="B122" s="10" t="s">
        <v>13</v>
      </c>
    </row>
    <row r="123" spans="1:2" ht="13" x14ac:dyDescent="0.15">
      <c r="A123" s="9"/>
      <c r="B123" s="10" t="s">
        <v>13</v>
      </c>
    </row>
    <row r="124" spans="1:2" ht="13" x14ac:dyDescent="0.15">
      <c r="A124" s="12"/>
      <c r="B124" s="10" t="s">
        <v>13</v>
      </c>
    </row>
    <row r="125" spans="1:2" ht="13" x14ac:dyDescent="0.15">
      <c r="A125" s="9"/>
      <c r="B125" s="10" t="s">
        <v>13</v>
      </c>
    </row>
    <row r="126" spans="1:2" ht="13" x14ac:dyDescent="0.15">
      <c r="A126" s="9"/>
      <c r="B126" s="10" t="s">
        <v>13</v>
      </c>
    </row>
    <row r="127" spans="1:2" ht="13" x14ac:dyDescent="0.15">
      <c r="A127" s="12"/>
      <c r="B127" s="10" t="s">
        <v>13</v>
      </c>
    </row>
    <row r="128" spans="1:2" ht="13" x14ac:dyDescent="0.15">
      <c r="A128" s="12"/>
      <c r="B128" s="10" t="s">
        <v>13</v>
      </c>
    </row>
    <row r="129" spans="1:2" ht="13" x14ac:dyDescent="0.15">
      <c r="A129" s="12"/>
      <c r="B129" s="10" t="s">
        <v>13</v>
      </c>
    </row>
    <row r="130" spans="1:2" ht="13" x14ac:dyDescent="0.15">
      <c r="A130" s="9"/>
      <c r="B130" s="10" t="s">
        <v>13</v>
      </c>
    </row>
    <row r="131" spans="1:2" ht="13" x14ac:dyDescent="0.15">
      <c r="A131" s="12"/>
      <c r="B131" s="10" t="s">
        <v>13</v>
      </c>
    </row>
    <row r="132" spans="1:2" ht="13" x14ac:dyDescent="0.15">
      <c r="A132" s="12"/>
      <c r="B132" s="10" t="s">
        <v>13</v>
      </c>
    </row>
    <row r="133" spans="1:2" ht="13" x14ac:dyDescent="0.15">
      <c r="A133" s="12"/>
      <c r="B133" s="10" t="s">
        <v>13</v>
      </c>
    </row>
    <row r="134" spans="1:2" ht="13" x14ac:dyDescent="0.15">
      <c r="A134" s="9"/>
      <c r="B134" s="10" t="s">
        <v>13</v>
      </c>
    </row>
    <row r="135" spans="1:2" ht="13" x14ac:dyDescent="0.15">
      <c r="A135" s="9"/>
      <c r="B135" s="10" t="s">
        <v>13</v>
      </c>
    </row>
    <row r="136" spans="1:2" ht="13" x14ac:dyDescent="0.15">
      <c r="A136" s="12"/>
      <c r="B136" s="10" t="s">
        <v>13</v>
      </c>
    </row>
    <row r="137" spans="1:2" ht="13" x14ac:dyDescent="0.15">
      <c r="A137" s="15"/>
      <c r="B137" s="10" t="s">
        <v>13</v>
      </c>
    </row>
    <row r="138" spans="1:2" ht="13" x14ac:dyDescent="0.15">
      <c r="A138" s="12"/>
      <c r="B138" s="10" t="s">
        <v>13</v>
      </c>
    </row>
    <row r="139" spans="1:2" ht="13" x14ac:dyDescent="0.15">
      <c r="A139" s="12"/>
      <c r="B139" s="10" t="s">
        <v>13</v>
      </c>
    </row>
    <row r="140" spans="1:2" ht="13" x14ac:dyDescent="0.15">
      <c r="A140" s="12"/>
      <c r="B140" s="10" t="s">
        <v>13</v>
      </c>
    </row>
    <row r="141" spans="1:2" ht="13" x14ac:dyDescent="0.15">
      <c r="A141" s="12"/>
      <c r="B141" s="10" t="s">
        <v>13</v>
      </c>
    </row>
    <row r="142" spans="1:2" ht="13" x14ac:dyDescent="0.15">
      <c r="A142" s="12"/>
      <c r="B142" s="10" t="s">
        <v>13</v>
      </c>
    </row>
    <row r="143" spans="1:2" ht="13" x14ac:dyDescent="0.15">
      <c r="A143" s="12"/>
      <c r="B143" s="10" t="s">
        <v>14</v>
      </c>
    </row>
    <row r="144" spans="1:2" ht="13" x14ac:dyDescent="0.15">
      <c r="A144" s="12"/>
      <c r="B144" s="10" t="s">
        <v>14</v>
      </c>
    </row>
    <row r="145" spans="1:2" ht="13" x14ac:dyDescent="0.15">
      <c r="A145" s="12"/>
      <c r="B145" s="10" t="s">
        <v>14</v>
      </c>
    </row>
    <row r="146" spans="1:2" ht="13" x14ac:dyDescent="0.15">
      <c r="A146" s="12"/>
      <c r="B146" s="10" t="s">
        <v>14</v>
      </c>
    </row>
    <row r="147" spans="1:2" ht="13" x14ac:dyDescent="0.15">
      <c r="A147" s="12"/>
      <c r="B147" s="10" t="s">
        <v>14</v>
      </c>
    </row>
    <row r="148" spans="1:2" ht="13" x14ac:dyDescent="0.15">
      <c r="A148" s="12"/>
      <c r="B148" s="10" t="s">
        <v>14</v>
      </c>
    </row>
    <row r="149" spans="1:2" ht="13" x14ac:dyDescent="0.15">
      <c r="A149" s="12"/>
      <c r="B149" s="10" t="s">
        <v>14</v>
      </c>
    </row>
    <row r="150" spans="1:2" ht="13" x14ac:dyDescent="0.15">
      <c r="A150" s="12"/>
      <c r="B150" s="10" t="s">
        <v>14</v>
      </c>
    </row>
    <row r="151" spans="1:2" ht="13" x14ac:dyDescent="0.15">
      <c r="A151" s="12"/>
      <c r="B151" s="10" t="s">
        <v>14</v>
      </c>
    </row>
    <row r="152" spans="1:2" ht="13" x14ac:dyDescent="0.15">
      <c r="A152" s="12"/>
      <c r="B152" s="10" t="s">
        <v>14</v>
      </c>
    </row>
    <row r="153" spans="1:2" ht="13" x14ac:dyDescent="0.15">
      <c r="A153" s="12"/>
      <c r="B153" s="10" t="s">
        <v>14</v>
      </c>
    </row>
    <row r="154" spans="1:2" ht="13" x14ac:dyDescent="0.15">
      <c r="A154" s="12"/>
      <c r="B154" s="10" t="s">
        <v>14</v>
      </c>
    </row>
    <row r="155" spans="1:2" ht="13" x14ac:dyDescent="0.15">
      <c r="A155" s="12"/>
      <c r="B155" s="10" t="s">
        <v>14</v>
      </c>
    </row>
    <row r="156" spans="1:2" ht="13" x14ac:dyDescent="0.15">
      <c r="A156" s="12"/>
      <c r="B156" s="10" t="s">
        <v>14</v>
      </c>
    </row>
    <row r="157" spans="1:2" ht="13" x14ac:dyDescent="0.15">
      <c r="A157" s="12"/>
      <c r="B157" s="10" t="s">
        <v>14</v>
      </c>
    </row>
    <row r="158" spans="1:2" ht="13" x14ac:dyDescent="0.15">
      <c r="A158" s="12"/>
      <c r="B158" s="10" t="s">
        <v>14</v>
      </c>
    </row>
    <row r="159" spans="1:2" ht="13" x14ac:dyDescent="0.15">
      <c r="A159" s="12"/>
      <c r="B159" s="10" t="s">
        <v>14</v>
      </c>
    </row>
    <row r="160" spans="1:2" ht="13" x14ac:dyDescent="0.15">
      <c r="A160" s="12"/>
      <c r="B160" s="10" t="s">
        <v>14</v>
      </c>
    </row>
    <row r="161" spans="1:2" ht="13" x14ac:dyDescent="0.15">
      <c r="A161" s="12"/>
      <c r="B161" s="10" t="s">
        <v>14</v>
      </c>
    </row>
    <row r="162" spans="1:2" ht="13" x14ac:dyDescent="0.15">
      <c r="A162" s="12"/>
      <c r="B162" s="10" t="s">
        <v>14</v>
      </c>
    </row>
    <row r="163" spans="1:2" ht="13" x14ac:dyDescent="0.15">
      <c r="A163" s="12"/>
      <c r="B163" s="10" t="s">
        <v>14</v>
      </c>
    </row>
    <row r="164" spans="1:2" ht="13" x14ac:dyDescent="0.15">
      <c r="A164" s="12"/>
      <c r="B164" s="10" t="s">
        <v>14</v>
      </c>
    </row>
    <row r="165" spans="1:2" ht="13" x14ac:dyDescent="0.15">
      <c r="A165" s="12"/>
      <c r="B165" s="10" t="s">
        <v>14</v>
      </c>
    </row>
    <row r="166" spans="1:2" ht="13" x14ac:dyDescent="0.15">
      <c r="A166" s="12"/>
      <c r="B166" s="10" t="s">
        <v>15</v>
      </c>
    </row>
    <row r="167" spans="1:2" ht="13" x14ac:dyDescent="0.15">
      <c r="A167" s="15"/>
      <c r="B167" s="10" t="s">
        <v>15</v>
      </c>
    </row>
    <row r="168" spans="1:2" ht="13" x14ac:dyDescent="0.15">
      <c r="A168" s="12"/>
      <c r="B168" s="10" t="s">
        <v>15</v>
      </c>
    </row>
    <row r="169" spans="1:2" ht="13" x14ac:dyDescent="0.15">
      <c r="A169" s="12"/>
      <c r="B169" s="10" t="s">
        <v>15</v>
      </c>
    </row>
    <row r="170" spans="1:2" ht="13" x14ac:dyDescent="0.15">
      <c r="A170" s="12"/>
      <c r="B170" s="10" t="s">
        <v>15</v>
      </c>
    </row>
    <row r="171" spans="1:2" ht="13" x14ac:dyDescent="0.15">
      <c r="A171" s="12"/>
      <c r="B171" s="10" t="s">
        <v>15</v>
      </c>
    </row>
    <row r="172" spans="1:2" ht="13" x14ac:dyDescent="0.15">
      <c r="A172" s="12"/>
      <c r="B172" s="10" t="s">
        <v>15</v>
      </c>
    </row>
    <row r="173" spans="1:2" ht="13" x14ac:dyDescent="0.15">
      <c r="A173" s="12"/>
      <c r="B173" s="10" t="s">
        <v>15</v>
      </c>
    </row>
    <row r="174" spans="1:2" ht="13" x14ac:dyDescent="0.15">
      <c r="A174" s="12"/>
      <c r="B174" s="10" t="s">
        <v>15</v>
      </c>
    </row>
    <row r="175" spans="1:2" ht="13" x14ac:dyDescent="0.15">
      <c r="A175" s="12"/>
      <c r="B175" s="10" t="s">
        <v>15</v>
      </c>
    </row>
    <row r="176" spans="1:2" ht="13" x14ac:dyDescent="0.15">
      <c r="A176" s="12"/>
      <c r="B176" s="10" t="s">
        <v>15</v>
      </c>
    </row>
    <row r="177" spans="1:2" ht="13" x14ac:dyDescent="0.15">
      <c r="A177" s="12"/>
      <c r="B177" s="10" t="s">
        <v>15</v>
      </c>
    </row>
    <row r="178" spans="1:2" ht="13" x14ac:dyDescent="0.15">
      <c r="A178" s="12"/>
      <c r="B178" s="10" t="s">
        <v>15</v>
      </c>
    </row>
    <row r="179" spans="1:2" ht="13" x14ac:dyDescent="0.15">
      <c r="A179" s="12"/>
      <c r="B179" s="10" t="s">
        <v>15</v>
      </c>
    </row>
    <row r="180" spans="1:2" ht="13" x14ac:dyDescent="0.15">
      <c r="A180" s="12"/>
      <c r="B180" s="10" t="s">
        <v>15</v>
      </c>
    </row>
    <row r="181" spans="1:2" ht="13" x14ac:dyDescent="0.15">
      <c r="A181" s="12"/>
      <c r="B181" s="10" t="s">
        <v>15</v>
      </c>
    </row>
    <row r="182" spans="1:2" ht="13" x14ac:dyDescent="0.15">
      <c r="A182" s="12"/>
      <c r="B182" s="10" t="s">
        <v>15</v>
      </c>
    </row>
    <row r="183" spans="1:2" ht="13" x14ac:dyDescent="0.15">
      <c r="A183" s="12"/>
      <c r="B183" s="10" t="s">
        <v>15</v>
      </c>
    </row>
    <row r="184" spans="1:2" ht="13" x14ac:dyDescent="0.15">
      <c r="A184" s="12"/>
      <c r="B184" s="10" t="s">
        <v>15</v>
      </c>
    </row>
    <row r="185" spans="1:2" ht="13" x14ac:dyDescent="0.15">
      <c r="A185" s="12"/>
      <c r="B185" s="10" t="s">
        <v>15</v>
      </c>
    </row>
    <row r="186" spans="1:2" ht="13" x14ac:dyDescent="0.15">
      <c r="A186" s="12"/>
      <c r="B186" s="10" t="s">
        <v>15</v>
      </c>
    </row>
    <row r="187" spans="1:2" ht="13" x14ac:dyDescent="0.15">
      <c r="A187" s="12"/>
      <c r="B187" s="10" t="s">
        <v>15</v>
      </c>
    </row>
    <row r="188" spans="1:2" ht="13" x14ac:dyDescent="0.15">
      <c r="A188" s="12"/>
      <c r="B188" s="10" t="s">
        <v>15</v>
      </c>
    </row>
    <row r="189" spans="1:2" ht="13" x14ac:dyDescent="0.15">
      <c r="A189" s="12"/>
      <c r="B189" s="10" t="s">
        <v>16</v>
      </c>
    </row>
    <row r="190" spans="1:2" ht="13" x14ac:dyDescent="0.15">
      <c r="A190" s="12"/>
      <c r="B190" s="10" t="s">
        <v>16</v>
      </c>
    </row>
    <row r="191" spans="1:2" ht="13" x14ac:dyDescent="0.15">
      <c r="A191" s="12"/>
      <c r="B191" s="10" t="s">
        <v>16</v>
      </c>
    </row>
    <row r="192" spans="1:2" ht="13" x14ac:dyDescent="0.15">
      <c r="A192" s="12"/>
      <c r="B192" s="10" t="s">
        <v>16</v>
      </c>
    </row>
    <row r="193" spans="1:2" ht="13" x14ac:dyDescent="0.15">
      <c r="A193" s="12"/>
      <c r="B193" s="10" t="s">
        <v>16</v>
      </c>
    </row>
    <row r="194" spans="1:2" ht="13" x14ac:dyDescent="0.15">
      <c r="A194" s="12"/>
      <c r="B194" s="10" t="s">
        <v>16</v>
      </c>
    </row>
    <row r="195" spans="1:2" ht="13" x14ac:dyDescent="0.15">
      <c r="A195" s="12"/>
      <c r="B195" s="10" t="s">
        <v>16</v>
      </c>
    </row>
    <row r="196" spans="1:2" ht="13" x14ac:dyDescent="0.15">
      <c r="A196" s="12"/>
      <c r="B196" s="10" t="s">
        <v>16</v>
      </c>
    </row>
    <row r="197" spans="1:2" ht="13" x14ac:dyDescent="0.15">
      <c r="A197" s="12"/>
      <c r="B197" s="10" t="s">
        <v>16</v>
      </c>
    </row>
    <row r="198" spans="1:2" ht="13" x14ac:dyDescent="0.15">
      <c r="A198" s="12"/>
      <c r="B198" s="10" t="s">
        <v>16</v>
      </c>
    </row>
    <row r="199" spans="1:2" ht="13" x14ac:dyDescent="0.15">
      <c r="A199" s="12"/>
      <c r="B199" s="10" t="s">
        <v>16</v>
      </c>
    </row>
    <row r="200" spans="1:2" ht="13" x14ac:dyDescent="0.15">
      <c r="A200" s="12"/>
      <c r="B200" s="10" t="s">
        <v>16</v>
      </c>
    </row>
    <row r="201" spans="1:2" ht="13" x14ac:dyDescent="0.15">
      <c r="A201" s="12"/>
      <c r="B201" s="10" t="s">
        <v>16</v>
      </c>
    </row>
    <row r="202" spans="1:2" ht="13" x14ac:dyDescent="0.15">
      <c r="A202" s="12"/>
      <c r="B202" s="10" t="s">
        <v>16</v>
      </c>
    </row>
    <row r="203" spans="1:2" ht="13" x14ac:dyDescent="0.15">
      <c r="A203" s="12"/>
      <c r="B203" s="10" t="s">
        <v>16</v>
      </c>
    </row>
    <row r="204" spans="1:2" ht="13" x14ac:dyDescent="0.15">
      <c r="A204" s="12"/>
      <c r="B204" s="10" t="s">
        <v>16</v>
      </c>
    </row>
    <row r="205" spans="1:2" ht="13" x14ac:dyDescent="0.15">
      <c r="A205" s="12"/>
      <c r="B205" s="10" t="s">
        <v>16</v>
      </c>
    </row>
    <row r="206" spans="1:2" ht="13" x14ac:dyDescent="0.15">
      <c r="A206" s="12"/>
      <c r="B206" s="10" t="s">
        <v>16</v>
      </c>
    </row>
    <row r="207" spans="1:2" ht="13" x14ac:dyDescent="0.15">
      <c r="A207" s="12"/>
      <c r="B207" s="10" t="s">
        <v>16</v>
      </c>
    </row>
    <row r="208" spans="1:2" ht="13" x14ac:dyDescent="0.15">
      <c r="A208" s="12"/>
      <c r="B208" s="10" t="s">
        <v>16</v>
      </c>
    </row>
    <row r="209" spans="1:2" ht="13" x14ac:dyDescent="0.15">
      <c r="A209" s="12"/>
      <c r="B209" s="10" t="s">
        <v>16</v>
      </c>
    </row>
    <row r="210" spans="1:2" ht="13" x14ac:dyDescent="0.15">
      <c r="A210" s="12"/>
      <c r="B210" s="10" t="s">
        <v>16</v>
      </c>
    </row>
    <row r="211" spans="1:2" ht="13" x14ac:dyDescent="0.15">
      <c r="A211" s="12"/>
      <c r="B211" s="10" t="s">
        <v>16</v>
      </c>
    </row>
    <row r="212" spans="1:2" ht="13" x14ac:dyDescent="0.15">
      <c r="A212" s="12"/>
      <c r="B212" s="10" t="s">
        <v>16</v>
      </c>
    </row>
    <row r="213" spans="1:2" ht="13" x14ac:dyDescent="0.15">
      <c r="A213" s="12"/>
      <c r="B213" s="10" t="s">
        <v>18</v>
      </c>
    </row>
    <row r="214" spans="1:2" ht="13" x14ac:dyDescent="0.15">
      <c r="A214" s="15"/>
      <c r="B214" s="10" t="s">
        <v>18</v>
      </c>
    </row>
    <row r="215" spans="1:2" ht="13" x14ac:dyDescent="0.15">
      <c r="A215" s="12"/>
      <c r="B215" s="10" t="s">
        <v>18</v>
      </c>
    </row>
    <row r="216" spans="1:2" ht="13" x14ac:dyDescent="0.15">
      <c r="A216" s="12"/>
      <c r="B216" s="10" t="s">
        <v>18</v>
      </c>
    </row>
    <row r="217" spans="1:2" ht="13" x14ac:dyDescent="0.15">
      <c r="A217" s="12"/>
      <c r="B217" s="10" t="s">
        <v>18</v>
      </c>
    </row>
    <row r="218" spans="1:2" ht="13" x14ac:dyDescent="0.15">
      <c r="A218" s="12"/>
      <c r="B218" s="10" t="s">
        <v>18</v>
      </c>
    </row>
    <row r="219" spans="1:2" ht="13" x14ac:dyDescent="0.15">
      <c r="A219" s="12"/>
      <c r="B219" s="10" t="s">
        <v>18</v>
      </c>
    </row>
    <row r="220" spans="1:2" ht="13" x14ac:dyDescent="0.15">
      <c r="A220" s="12"/>
      <c r="B220" s="10" t="s">
        <v>18</v>
      </c>
    </row>
    <row r="221" spans="1:2" ht="13" x14ac:dyDescent="0.15">
      <c r="A221" s="12"/>
      <c r="B221" s="10" t="s">
        <v>18</v>
      </c>
    </row>
    <row r="222" spans="1:2" ht="13" x14ac:dyDescent="0.15">
      <c r="A222" s="12"/>
      <c r="B222" s="10" t="s">
        <v>18</v>
      </c>
    </row>
    <row r="223" spans="1:2" ht="13" x14ac:dyDescent="0.15">
      <c r="A223" s="12"/>
      <c r="B223" s="10" t="s">
        <v>18</v>
      </c>
    </row>
    <row r="224" spans="1:2" ht="13" x14ac:dyDescent="0.15">
      <c r="A224" s="12"/>
      <c r="B224" s="10" t="s">
        <v>18</v>
      </c>
    </row>
    <row r="225" spans="1:2" ht="13" x14ac:dyDescent="0.15">
      <c r="A225" s="12"/>
      <c r="B225" s="10" t="s">
        <v>18</v>
      </c>
    </row>
    <row r="226" spans="1:2" ht="13" x14ac:dyDescent="0.15">
      <c r="A226" s="12"/>
      <c r="B226" s="10" t="s">
        <v>18</v>
      </c>
    </row>
    <row r="227" spans="1:2" ht="13" x14ac:dyDescent="0.15">
      <c r="A227" s="12"/>
      <c r="B227" s="10" t="s">
        <v>18</v>
      </c>
    </row>
    <row r="228" spans="1:2" ht="13" x14ac:dyDescent="0.15">
      <c r="A228" s="12"/>
      <c r="B228" s="10" t="s">
        <v>18</v>
      </c>
    </row>
    <row r="229" spans="1:2" ht="13" x14ac:dyDescent="0.15">
      <c r="A229" s="12"/>
      <c r="B229" s="10" t="s">
        <v>18</v>
      </c>
    </row>
    <row r="230" spans="1:2" ht="13" x14ac:dyDescent="0.15">
      <c r="A230" s="12"/>
      <c r="B230" s="10" t="s">
        <v>18</v>
      </c>
    </row>
    <row r="231" spans="1:2" ht="13" x14ac:dyDescent="0.15">
      <c r="A231" s="12"/>
      <c r="B231" s="10" t="s">
        <v>18</v>
      </c>
    </row>
    <row r="232" spans="1:2" ht="13" x14ac:dyDescent="0.15">
      <c r="A232" s="12"/>
      <c r="B232" s="10" t="s">
        <v>18</v>
      </c>
    </row>
    <row r="233" spans="1:2" ht="13" x14ac:dyDescent="0.15">
      <c r="A233" s="12"/>
      <c r="B233" s="10" t="s">
        <v>18</v>
      </c>
    </row>
    <row r="234" spans="1:2" ht="13" x14ac:dyDescent="0.15">
      <c r="A234" s="12"/>
      <c r="B234" s="10" t="s">
        <v>18</v>
      </c>
    </row>
    <row r="235" spans="1:2" ht="13" x14ac:dyDescent="0.15">
      <c r="A235" s="12"/>
      <c r="B235" s="10" t="s">
        <v>18</v>
      </c>
    </row>
    <row r="236" spans="1:2" ht="13" x14ac:dyDescent="0.15">
      <c r="A236" s="12"/>
      <c r="B236" s="10" t="s">
        <v>18</v>
      </c>
    </row>
    <row r="237" spans="1:2" ht="13" x14ac:dyDescent="0.15">
      <c r="A237" s="12"/>
      <c r="B237" s="10" t="s">
        <v>18</v>
      </c>
    </row>
    <row r="238" spans="1:2" ht="13" x14ac:dyDescent="0.15">
      <c r="A238" s="12"/>
      <c r="B238" s="10" t="s">
        <v>19</v>
      </c>
    </row>
    <row r="239" spans="1:2" ht="13" x14ac:dyDescent="0.15">
      <c r="A239" s="12"/>
      <c r="B239" s="10" t="s">
        <v>19</v>
      </c>
    </row>
    <row r="240" spans="1:2" ht="13" x14ac:dyDescent="0.15">
      <c r="A240" s="12"/>
      <c r="B240" s="10" t="s">
        <v>19</v>
      </c>
    </row>
    <row r="241" spans="1:2" ht="13" x14ac:dyDescent="0.15">
      <c r="A241" s="12"/>
      <c r="B241" s="10" t="s">
        <v>19</v>
      </c>
    </row>
    <row r="242" spans="1:2" ht="13" x14ac:dyDescent="0.15">
      <c r="A242" s="15"/>
      <c r="B242" s="10" t="s">
        <v>19</v>
      </c>
    </row>
    <row r="243" spans="1:2" ht="13" x14ac:dyDescent="0.15">
      <c r="A243" s="12"/>
      <c r="B243" s="10" t="s">
        <v>19</v>
      </c>
    </row>
    <row r="244" spans="1:2" ht="13" x14ac:dyDescent="0.15">
      <c r="A244" s="12"/>
      <c r="B244" s="10" t="s">
        <v>19</v>
      </c>
    </row>
    <row r="245" spans="1:2" ht="13" x14ac:dyDescent="0.15">
      <c r="A245" s="12"/>
      <c r="B245" s="10" t="s">
        <v>19</v>
      </c>
    </row>
    <row r="246" spans="1:2" ht="13" x14ac:dyDescent="0.15">
      <c r="A246" s="12"/>
      <c r="B246" s="10" t="s">
        <v>19</v>
      </c>
    </row>
    <row r="247" spans="1:2" ht="13" x14ac:dyDescent="0.15">
      <c r="A247" s="12"/>
      <c r="B247" s="10" t="s">
        <v>19</v>
      </c>
    </row>
    <row r="248" spans="1:2" ht="13" x14ac:dyDescent="0.15">
      <c r="A248" s="12"/>
      <c r="B248" s="10" t="s">
        <v>19</v>
      </c>
    </row>
    <row r="249" spans="1:2" ht="13" x14ac:dyDescent="0.15">
      <c r="A249" s="12"/>
      <c r="B249" s="10" t="s">
        <v>19</v>
      </c>
    </row>
    <row r="250" spans="1:2" ht="13" x14ac:dyDescent="0.15">
      <c r="A250" s="12"/>
      <c r="B250" s="10" t="s">
        <v>19</v>
      </c>
    </row>
    <row r="251" spans="1:2" ht="13" x14ac:dyDescent="0.15">
      <c r="A251" s="12"/>
      <c r="B251" s="10" t="s">
        <v>19</v>
      </c>
    </row>
    <row r="252" spans="1:2" ht="13" x14ac:dyDescent="0.15">
      <c r="A252" s="12"/>
      <c r="B252" s="10" t="s">
        <v>19</v>
      </c>
    </row>
    <row r="253" spans="1:2" ht="13" x14ac:dyDescent="0.15">
      <c r="A253" s="12"/>
      <c r="B253" s="10" t="s">
        <v>19</v>
      </c>
    </row>
    <row r="254" spans="1:2" ht="13" x14ac:dyDescent="0.15">
      <c r="A254" s="12"/>
      <c r="B254" s="10" t="s">
        <v>19</v>
      </c>
    </row>
    <row r="255" spans="1:2" ht="13" x14ac:dyDescent="0.15">
      <c r="A255" s="12"/>
      <c r="B255" s="10" t="s">
        <v>19</v>
      </c>
    </row>
    <row r="256" spans="1:2" ht="13" x14ac:dyDescent="0.15">
      <c r="A256" s="9"/>
      <c r="B256" s="10" t="s">
        <v>19</v>
      </c>
    </row>
    <row r="257" spans="1:2" ht="13" x14ac:dyDescent="0.15">
      <c r="A257" s="12"/>
      <c r="B257" s="10" t="s">
        <v>19</v>
      </c>
    </row>
    <row r="258" spans="1:2" ht="13" x14ac:dyDescent="0.15">
      <c r="A258" s="12"/>
      <c r="B258" s="10" t="s">
        <v>19</v>
      </c>
    </row>
    <row r="259" spans="1:2" ht="13" x14ac:dyDescent="0.15">
      <c r="A259" s="9"/>
      <c r="B259" s="10" t="s">
        <v>19</v>
      </c>
    </row>
    <row r="260" spans="1:2" ht="13" x14ac:dyDescent="0.15">
      <c r="A260" s="12"/>
      <c r="B260" s="10" t="s">
        <v>19</v>
      </c>
    </row>
    <row r="261" spans="1:2" ht="13" x14ac:dyDescent="0.15">
      <c r="A261" s="9"/>
      <c r="B261" s="10" t="s">
        <v>19</v>
      </c>
    </row>
    <row r="262" spans="1:2" ht="13" x14ac:dyDescent="0.15">
      <c r="A262" s="12"/>
      <c r="B262" s="10" t="s">
        <v>19</v>
      </c>
    </row>
    <row r="263" spans="1:2" ht="13" x14ac:dyDescent="0.15">
      <c r="A263" s="12"/>
      <c r="B263" s="10" t="s">
        <v>20</v>
      </c>
    </row>
    <row r="264" spans="1:2" ht="13" x14ac:dyDescent="0.15">
      <c r="A264" s="12"/>
      <c r="B264" s="10" t="s">
        <v>20</v>
      </c>
    </row>
    <row r="265" spans="1:2" ht="13" x14ac:dyDescent="0.15">
      <c r="A265" s="12"/>
      <c r="B265" s="10" t="s">
        <v>20</v>
      </c>
    </row>
    <row r="266" spans="1:2" ht="13" x14ac:dyDescent="0.15">
      <c r="A266" s="12"/>
      <c r="B266" s="10" t="s">
        <v>20</v>
      </c>
    </row>
    <row r="267" spans="1:2" ht="13" x14ac:dyDescent="0.15">
      <c r="A267" s="12"/>
      <c r="B267" s="10" t="s">
        <v>20</v>
      </c>
    </row>
    <row r="268" spans="1:2" ht="13" x14ac:dyDescent="0.15">
      <c r="A268" s="12"/>
      <c r="B268" s="10" t="s">
        <v>20</v>
      </c>
    </row>
    <row r="269" spans="1:2" ht="13" x14ac:dyDescent="0.15">
      <c r="A269" s="12"/>
      <c r="B269" s="10" t="s">
        <v>20</v>
      </c>
    </row>
    <row r="270" spans="1:2" ht="13" x14ac:dyDescent="0.15">
      <c r="A270" s="9"/>
      <c r="B270" s="10" t="s">
        <v>20</v>
      </c>
    </row>
    <row r="271" spans="1:2" ht="13" x14ac:dyDescent="0.15">
      <c r="A271" s="12"/>
      <c r="B271" s="10" t="s">
        <v>20</v>
      </c>
    </row>
    <row r="272" spans="1:2" ht="13" x14ac:dyDescent="0.15">
      <c r="A272" s="9"/>
      <c r="B272" s="10" t="s">
        <v>20</v>
      </c>
    </row>
    <row r="273" spans="1:2" ht="13" x14ac:dyDescent="0.15">
      <c r="A273" s="12"/>
      <c r="B273" s="10" t="s">
        <v>20</v>
      </c>
    </row>
    <row r="274" spans="1:2" ht="13" x14ac:dyDescent="0.15">
      <c r="A274" s="12"/>
      <c r="B274" s="10" t="s">
        <v>20</v>
      </c>
    </row>
    <row r="275" spans="1:2" ht="13" x14ac:dyDescent="0.15">
      <c r="A275" s="12"/>
      <c r="B275" s="10" t="s">
        <v>20</v>
      </c>
    </row>
    <row r="276" spans="1:2" ht="13" x14ac:dyDescent="0.15">
      <c r="A276" s="12"/>
      <c r="B276" s="10" t="s">
        <v>20</v>
      </c>
    </row>
    <row r="277" spans="1:2" ht="13" x14ac:dyDescent="0.15">
      <c r="A277" s="12"/>
      <c r="B277" s="10" t="s">
        <v>20</v>
      </c>
    </row>
    <row r="278" spans="1:2" ht="13" x14ac:dyDescent="0.15">
      <c r="A278" s="12"/>
      <c r="B278" s="10" t="s">
        <v>20</v>
      </c>
    </row>
    <row r="279" spans="1:2" ht="13" x14ac:dyDescent="0.15">
      <c r="A279" s="12"/>
      <c r="B279" s="10" t="s">
        <v>20</v>
      </c>
    </row>
    <row r="280" spans="1:2" ht="13" x14ac:dyDescent="0.15">
      <c r="A280" s="12"/>
      <c r="B280" s="10" t="s">
        <v>20</v>
      </c>
    </row>
    <row r="281" spans="1:2" ht="13" x14ac:dyDescent="0.15">
      <c r="A281" s="12"/>
      <c r="B281" s="10" t="s">
        <v>20</v>
      </c>
    </row>
    <row r="282" spans="1:2" ht="13" x14ac:dyDescent="0.15">
      <c r="A282" s="9"/>
      <c r="B282" s="10" t="s">
        <v>20</v>
      </c>
    </row>
    <row r="283" spans="1:2" ht="13" x14ac:dyDescent="0.15">
      <c r="A283" s="12"/>
      <c r="B283" s="10" t="s">
        <v>20</v>
      </c>
    </row>
    <row r="284" spans="1:2" ht="13" x14ac:dyDescent="0.15">
      <c r="A284" s="12"/>
      <c r="B284" s="10" t="s">
        <v>20</v>
      </c>
    </row>
    <row r="285" spans="1:2" ht="13" x14ac:dyDescent="0.15">
      <c r="A285" s="9"/>
      <c r="B285" s="10" t="s">
        <v>20</v>
      </c>
    </row>
    <row r="286" spans="1:2" ht="13" x14ac:dyDescent="0.15">
      <c r="A286" s="12"/>
      <c r="B286" s="10" t="s">
        <v>20</v>
      </c>
    </row>
    <row r="287" spans="1:2" ht="13" x14ac:dyDescent="0.15">
      <c r="A287" s="9"/>
      <c r="B287" s="10" t="s">
        <v>20</v>
      </c>
    </row>
    <row r="288" spans="1:2" ht="13" x14ac:dyDescent="0.15">
      <c r="A288" s="12"/>
      <c r="B288" s="10" t="s">
        <v>21</v>
      </c>
    </row>
    <row r="289" spans="1:2" ht="13" x14ac:dyDescent="0.15">
      <c r="A289" s="12"/>
      <c r="B289" s="10" t="s">
        <v>21</v>
      </c>
    </row>
    <row r="290" spans="1:2" ht="13" x14ac:dyDescent="0.15">
      <c r="A290" s="12"/>
      <c r="B290" s="10" t="s">
        <v>21</v>
      </c>
    </row>
    <row r="291" spans="1:2" ht="13" x14ac:dyDescent="0.15">
      <c r="A291" s="15"/>
      <c r="B291" s="10" t="s">
        <v>21</v>
      </c>
    </row>
    <row r="292" spans="1:2" ht="13" x14ac:dyDescent="0.15">
      <c r="A292" s="12"/>
      <c r="B292" s="10" t="s">
        <v>21</v>
      </c>
    </row>
    <row r="293" spans="1:2" ht="13" x14ac:dyDescent="0.15">
      <c r="A293" s="12"/>
      <c r="B293" s="10" t="s">
        <v>21</v>
      </c>
    </row>
    <row r="294" spans="1:2" ht="13" x14ac:dyDescent="0.15">
      <c r="A294" s="12"/>
      <c r="B294" s="10" t="s">
        <v>21</v>
      </c>
    </row>
    <row r="295" spans="1:2" ht="13" x14ac:dyDescent="0.15">
      <c r="A295" s="12"/>
      <c r="B295" s="10" t="s">
        <v>21</v>
      </c>
    </row>
    <row r="296" spans="1:2" ht="13" x14ac:dyDescent="0.15">
      <c r="A296" s="15"/>
      <c r="B296" s="10" t="s">
        <v>21</v>
      </c>
    </row>
    <row r="297" spans="1:2" ht="13" x14ac:dyDescent="0.15">
      <c r="A297" s="12"/>
      <c r="B297" s="10" t="s">
        <v>21</v>
      </c>
    </row>
    <row r="298" spans="1:2" ht="13" x14ac:dyDescent="0.15">
      <c r="A298" s="12"/>
      <c r="B298" s="10" t="s">
        <v>21</v>
      </c>
    </row>
    <row r="299" spans="1:2" ht="13" x14ac:dyDescent="0.15">
      <c r="A299" s="12"/>
      <c r="B299" s="10" t="s">
        <v>21</v>
      </c>
    </row>
    <row r="300" spans="1:2" ht="13" x14ac:dyDescent="0.15">
      <c r="A300" s="12"/>
      <c r="B300" s="10" t="s">
        <v>21</v>
      </c>
    </row>
    <row r="301" spans="1:2" ht="13" x14ac:dyDescent="0.15">
      <c r="A301" s="12"/>
      <c r="B301" s="10" t="s">
        <v>21</v>
      </c>
    </row>
    <row r="302" spans="1:2" ht="13" x14ac:dyDescent="0.15">
      <c r="A302" s="12"/>
      <c r="B302" s="10" t="s">
        <v>21</v>
      </c>
    </row>
    <row r="303" spans="1:2" ht="13" x14ac:dyDescent="0.15">
      <c r="A303" s="12"/>
      <c r="B303" s="10" t="s">
        <v>21</v>
      </c>
    </row>
    <row r="304" spans="1:2" ht="13" x14ac:dyDescent="0.15">
      <c r="A304" s="12"/>
      <c r="B304" s="10" t="s">
        <v>21</v>
      </c>
    </row>
    <row r="305" spans="1:7" ht="13" x14ac:dyDescent="0.15">
      <c r="A305" s="12"/>
      <c r="B305" s="10" t="s">
        <v>21</v>
      </c>
    </row>
    <row r="306" spans="1:7" ht="13" x14ac:dyDescent="0.15">
      <c r="A306" s="12"/>
      <c r="B306" s="10" t="s">
        <v>21</v>
      </c>
    </row>
    <row r="307" spans="1:7" ht="13" x14ac:dyDescent="0.15">
      <c r="A307" s="12"/>
      <c r="B307" s="10" t="s">
        <v>21</v>
      </c>
    </row>
    <row r="308" spans="1:7" ht="13" x14ac:dyDescent="0.15">
      <c r="A308" s="12"/>
      <c r="B308" s="10" t="s">
        <v>21</v>
      </c>
    </row>
    <row r="309" spans="1:7" ht="13" x14ac:dyDescent="0.15">
      <c r="A309" s="12"/>
      <c r="B309" s="10" t="s">
        <v>21</v>
      </c>
    </row>
    <row r="310" spans="1:7" ht="13" x14ac:dyDescent="0.15">
      <c r="A310" s="12"/>
      <c r="B310" s="10" t="s">
        <v>21</v>
      </c>
    </row>
    <row r="311" spans="1:7" ht="13" x14ac:dyDescent="0.15">
      <c r="A311" s="12"/>
      <c r="B311" s="10" t="s">
        <v>21</v>
      </c>
    </row>
    <row r="312" spans="1:7" ht="13" x14ac:dyDescent="0.15">
      <c r="A312" s="12"/>
      <c r="B312" s="10" t="s">
        <v>21</v>
      </c>
    </row>
    <row r="313" spans="1:7" ht="13" x14ac:dyDescent="0.15">
      <c r="A313" s="12"/>
      <c r="B313" s="10" t="s">
        <v>22</v>
      </c>
      <c r="G313" s="5"/>
    </row>
    <row r="314" spans="1:7" ht="13" x14ac:dyDescent="0.15">
      <c r="A314" s="12"/>
      <c r="B314" s="10" t="s">
        <v>22</v>
      </c>
    </row>
    <row r="315" spans="1:7" ht="13" x14ac:dyDescent="0.15">
      <c r="A315" s="12"/>
      <c r="B315" s="10" t="s">
        <v>22</v>
      </c>
    </row>
    <row r="316" spans="1:7" ht="13" x14ac:dyDescent="0.15">
      <c r="A316" s="9"/>
      <c r="B316" s="10" t="s">
        <v>22</v>
      </c>
    </row>
    <row r="317" spans="1:7" ht="13" x14ac:dyDescent="0.15">
      <c r="A317" s="12"/>
      <c r="B317" s="10" t="s">
        <v>22</v>
      </c>
    </row>
    <row r="318" spans="1:7" ht="13" x14ac:dyDescent="0.15">
      <c r="A318" s="12"/>
      <c r="B318" s="10" t="s">
        <v>22</v>
      </c>
    </row>
    <row r="319" spans="1:7" ht="13" x14ac:dyDescent="0.15">
      <c r="A319" s="9"/>
      <c r="B319" s="10" t="s">
        <v>22</v>
      </c>
    </row>
    <row r="320" spans="1:7" ht="13" x14ac:dyDescent="0.15">
      <c r="A320" s="12"/>
      <c r="B320" s="10" t="s">
        <v>22</v>
      </c>
    </row>
    <row r="321" spans="1:2" ht="13" x14ac:dyDescent="0.15">
      <c r="A321" s="9"/>
      <c r="B321" s="10" t="s">
        <v>22</v>
      </c>
    </row>
    <row r="322" spans="1:2" ht="13" x14ac:dyDescent="0.15">
      <c r="A322" s="12"/>
      <c r="B322" s="10" t="s">
        <v>22</v>
      </c>
    </row>
    <row r="323" spans="1:2" ht="13" x14ac:dyDescent="0.15">
      <c r="A323" s="12"/>
      <c r="B323" s="10" t="s">
        <v>22</v>
      </c>
    </row>
    <row r="324" spans="1:2" ht="13" x14ac:dyDescent="0.15">
      <c r="A324" s="12"/>
      <c r="B324" s="10" t="s">
        <v>22</v>
      </c>
    </row>
    <row r="325" spans="1:2" ht="13" x14ac:dyDescent="0.15">
      <c r="A325" s="9"/>
      <c r="B325" s="10" t="s">
        <v>22</v>
      </c>
    </row>
    <row r="326" spans="1:2" ht="13" x14ac:dyDescent="0.15">
      <c r="A326" s="12"/>
      <c r="B326" s="10" t="s">
        <v>22</v>
      </c>
    </row>
    <row r="327" spans="1:2" ht="13" x14ac:dyDescent="0.15">
      <c r="A327" s="12"/>
      <c r="B327" s="10" t="s">
        <v>22</v>
      </c>
    </row>
    <row r="328" spans="1:2" ht="13" x14ac:dyDescent="0.15">
      <c r="A328" s="12"/>
      <c r="B328" s="10" t="s">
        <v>22</v>
      </c>
    </row>
    <row r="329" spans="1:2" ht="13" x14ac:dyDescent="0.15">
      <c r="A329" s="66"/>
      <c r="B329" s="31" t="s">
        <v>22</v>
      </c>
    </row>
    <row r="330" spans="1:2" ht="13" x14ac:dyDescent="0.15">
      <c r="A330" s="9"/>
      <c r="B330" s="10" t="s">
        <v>22</v>
      </c>
    </row>
    <row r="331" spans="1:2" ht="13" x14ac:dyDescent="0.15">
      <c r="A331" s="12"/>
      <c r="B331" s="10" t="s">
        <v>22</v>
      </c>
    </row>
    <row r="332" spans="1:2" ht="13" x14ac:dyDescent="0.15">
      <c r="A332" s="9"/>
      <c r="B332" s="10" t="s">
        <v>22</v>
      </c>
    </row>
    <row r="333" spans="1:2" ht="13" x14ac:dyDescent="0.15">
      <c r="A333" s="12"/>
      <c r="B333" s="10" t="s">
        <v>22</v>
      </c>
    </row>
    <row r="334" spans="1:2" ht="13" x14ac:dyDescent="0.15">
      <c r="A334" s="12"/>
      <c r="B334" s="10" t="s">
        <v>22</v>
      </c>
    </row>
    <row r="335" spans="1:2" ht="13" x14ac:dyDescent="0.15">
      <c r="A335" s="12"/>
      <c r="B335" s="10" t="s">
        <v>22</v>
      </c>
    </row>
    <row r="336" spans="1:2" ht="13" x14ac:dyDescent="0.15">
      <c r="A336" s="12"/>
      <c r="B336" s="10" t="s">
        <v>22</v>
      </c>
    </row>
    <row r="337" spans="1:2" ht="13" x14ac:dyDescent="0.15">
      <c r="A337" s="12"/>
      <c r="B337" s="10" t="s">
        <v>22</v>
      </c>
    </row>
    <row r="338" spans="1:2" ht="13" x14ac:dyDescent="0.15">
      <c r="A338" s="9"/>
      <c r="B338" s="10" t="s">
        <v>23</v>
      </c>
    </row>
    <row r="339" spans="1:2" ht="13" x14ac:dyDescent="0.15">
      <c r="A339" s="12"/>
      <c r="B339" s="10" t="s">
        <v>23</v>
      </c>
    </row>
    <row r="340" spans="1:2" ht="13" x14ac:dyDescent="0.15">
      <c r="A340" s="12"/>
      <c r="B340" s="10" t="s">
        <v>23</v>
      </c>
    </row>
    <row r="341" spans="1:2" ht="13" x14ac:dyDescent="0.15">
      <c r="A341" s="12"/>
      <c r="B341" s="10" t="s">
        <v>23</v>
      </c>
    </row>
    <row r="342" spans="1:2" ht="13" x14ac:dyDescent="0.15">
      <c r="A342" s="12"/>
      <c r="B342" s="10" t="s">
        <v>23</v>
      </c>
    </row>
    <row r="343" spans="1:2" ht="13" x14ac:dyDescent="0.15">
      <c r="A343" s="12"/>
      <c r="B343" s="10" t="s">
        <v>23</v>
      </c>
    </row>
    <row r="344" spans="1:2" ht="13" x14ac:dyDescent="0.15">
      <c r="A344" s="12"/>
      <c r="B344" s="10" t="s">
        <v>23</v>
      </c>
    </row>
    <row r="345" spans="1:2" ht="13" x14ac:dyDescent="0.15">
      <c r="A345" s="20"/>
      <c r="B345" s="10" t="s">
        <v>23</v>
      </c>
    </row>
    <row r="346" spans="1:2" ht="13" x14ac:dyDescent="0.15">
      <c r="A346" s="12"/>
      <c r="B346" s="10" t="s">
        <v>23</v>
      </c>
    </row>
    <row r="347" spans="1:2" ht="13" x14ac:dyDescent="0.15">
      <c r="A347" s="12"/>
      <c r="B347" s="10" t="s">
        <v>23</v>
      </c>
    </row>
    <row r="348" spans="1:2" ht="13" x14ac:dyDescent="0.15">
      <c r="A348" s="9"/>
      <c r="B348" s="10" t="s">
        <v>23</v>
      </c>
    </row>
    <row r="349" spans="1:2" ht="13" x14ac:dyDescent="0.15">
      <c r="A349" s="12"/>
      <c r="B349" s="10" t="s">
        <v>23</v>
      </c>
    </row>
    <row r="350" spans="1:2" ht="13" x14ac:dyDescent="0.15">
      <c r="A350" s="12"/>
      <c r="B350" s="10" t="s">
        <v>23</v>
      </c>
    </row>
    <row r="351" spans="1:2" ht="13" x14ac:dyDescent="0.15">
      <c r="A351" s="12"/>
      <c r="B351" s="10" t="s">
        <v>23</v>
      </c>
    </row>
    <row r="352" spans="1:2" ht="13" x14ac:dyDescent="0.15">
      <c r="A352" s="12"/>
      <c r="B352" s="10" t="s">
        <v>23</v>
      </c>
    </row>
    <row r="353" spans="1:2" ht="13" x14ac:dyDescent="0.15">
      <c r="A353" s="9"/>
      <c r="B353" s="10" t="s">
        <v>23</v>
      </c>
    </row>
    <row r="354" spans="1:2" ht="13" x14ac:dyDescent="0.15">
      <c r="A354" s="12"/>
      <c r="B354" s="10" t="s">
        <v>23</v>
      </c>
    </row>
    <row r="355" spans="1:2" ht="13" x14ac:dyDescent="0.15">
      <c r="A355" s="12"/>
      <c r="B355" s="10" t="s">
        <v>23</v>
      </c>
    </row>
    <row r="356" spans="1:2" ht="13" x14ac:dyDescent="0.15">
      <c r="A356" s="12"/>
      <c r="B356" s="10" t="s">
        <v>23</v>
      </c>
    </row>
    <row r="357" spans="1:2" ht="13" x14ac:dyDescent="0.15">
      <c r="A357" s="12"/>
      <c r="B357" s="10" t="s">
        <v>23</v>
      </c>
    </row>
    <row r="358" spans="1:2" ht="13" x14ac:dyDescent="0.15">
      <c r="A358" s="12"/>
      <c r="B358" s="10" t="s">
        <v>23</v>
      </c>
    </row>
    <row r="359" spans="1:2" ht="13" x14ac:dyDescent="0.15">
      <c r="A359" s="12"/>
      <c r="B359" s="10" t="s">
        <v>23</v>
      </c>
    </row>
    <row r="360" spans="1:2" ht="13" x14ac:dyDescent="0.15">
      <c r="A360" s="12"/>
      <c r="B360" s="10" t="s">
        <v>23</v>
      </c>
    </row>
    <row r="361" spans="1:2" ht="13" x14ac:dyDescent="0.15">
      <c r="A361" s="9"/>
      <c r="B361" s="10" t="s">
        <v>23</v>
      </c>
    </row>
    <row r="362" spans="1:2" ht="13" x14ac:dyDescent="0.15">
      <c r="A362" s="12"/>
      <c r="B362" s="10" t="s">
        <v>24</v>
      </c>
    </row>
    <row r="363" spans="1:2" ht="13" x14ac:dyDescent="0.15">
      <c r="A363" s="12"/>
      <c r="B363" s="10" t="s">
        <v>24</v>
      </c>
    </row>
    <row r="364" spans="1:2" ht="13" x14ac:dyDescent="0.15">
      <c r="A364" s="12"/>
      <c r="B364" s="10" t="s">
        <v>24</v>
      </c>
    </row>
    <row r="365" spans="1:2" ht="13" x14ac:dyDescent="0.15">
      <c r="A365" s="12"/>
      <c r="B365" s="10" t="s">
        <v>24</v>
      </c>
    </row>
    <row r="366" spans="1:2" ht="13" x14ac:dyDescent="0.15">
      <c r="A366" s="12"/>
      <c r="B366" s="10" t="s">
        <v>24</v>
      </c>
    </row>
    <row r="367" spans="1:2" ht="13" x14ac:dyDescent="0.15">
      <c r="A367" s="12"/>
      <c r="B367" s="10" t="s">
        <v>24</v>
      </c>
    </row>
    <row r="368" spans="1:2" ht="13" x14ac:dyDescent="0.15">
      <c r="A368" s="12"/>
      <c r="B368" s="10" t="s">
        <v>24</v>
      </c>
    </row>
    <row r="369" spans="1:2" ht="13" x14ac:dyDescent="0.15">
      <c r="A369" s="12"/>
      <c r="B369" s="10" t="s">
        <v>24</v>
      </c>
    </row>
    <row r="370" spans="1:2" ht="13" x14ac:dyDescent="0.15">
      <c r="A370" s="12"/>
      <c r="B370" s="10" t="s">
        <v>24</v>
      </c>
    </row>
    <row r="371" spans="1:2" ht="13" x14ac:dyDescent="0.15">
      <c r="A371" s="15"/>
      <c r="B371" s="10" t="s">
        <v>24</v>
      </c>
    </row>
    <row r="372" spans="1:2" ht="13" x14ac:dyDescent="0.15">
      <c r="A372" s="12"/>
      <c r="B372" s="10" t="s">
        <v>24</v>
      </c>
    </row>
    <row r="373" spans="1:2" ht="13" x14ac:dyDescent="0.15">
      <c r="A373" s="12"/>
      <c r="B373" s="10" t="s">
        <v>24</v>
      </c>
    </row>
    <row r="374" spans="1:2" ht="13" x14ac:dyDescent="0.15">
      <c r="A374" s="12"/>
      <c r="B374" s="10" t="s">
        <v>24</v>
      </c>
    </row>
    <row r="375" spans="1:2" ht="13" x14ac:dyDescent="0.15">
      <c r="A375" s="12"/>
      <c r="B375" s="10" t="s">
        <v>24</v>
      </c>
    </row>
    <row r="376" spans="1:2" ht="13" x14ac:dyDescent="0.15">
      <c r="A376" s="15"/>
      <c r="B376" s="10" t="s">
        <v>24</v>
      </c>
    </row>
    <row r="377" spans="1:2" ht="13" x14ac:dyDescent="0.15">
      <c r="A377" s="12"/>
      <c r="B377" s="10" t="s">
        <v>24</v>
      </c>
    </row>
    <row r="378" spans="1:2" ht="13" x14ac:dyDescent="0.15">
      <c r="A378" s="12"/>
      <c r="B378" s="10" t="s">
        <v>24</v>
      </c>
    </row>
    <row r="379" spans="1:2" ht="13" x14ac:dyDescent="0.15">
      <c r="A379" s="66"/>
      <c r="B379" s="31" t="s">
        <v>24</v>
      </c>
    </row>
    <row r="380" spans="1:2" ht="13" x14ac:dyDescent="0.15">
      <c r="A380" s="66"/>
      <c r="B380" s="31" t="s">
        <v>24</v>
      </c>
    </row>
    <row r="381" spans="1:2" ht="13" x14ac:dyDescent="0.15">
      <c r="A381" s="66"/>
      <c r="B381" s="31" t="s">
        <v>24</v>
      </c>
    </row>
    <row r="382" spans="1:2" ht="13" x14ac:dyDescent="0.15">
      <c r="A382" s="66"/>
      <c r="B382" s="31" t="s">
        <v>24</v>
      </c>
    </row>
    <row r="383" spans="1:2" ht="13" x14ac:dyDescent="0.15">
      <c r="A383" s="66"/>
      <c r="B383" s="31" t="s">
        <v>24</v>
      </c>
    </row>
    <row r="384" spans="1:2" ht="13" x14ac:dyDescent="0.15">
      <c r="A384" s="66"/>
      <c r="B384" s="31" t="s">
        <v>24</v>
      </c>
    </row>
    <row r="385" spans="1:2" ht="13" x14ac:dyDescent="0.15">
      <c r="A385" s="12"/>
      <c r="B385" s="10" t="s">
        <v>25</v>
      </c>
    </row>
    <row r="386" spans="1:2" ht="13" x14ac:dyDescent="0.15">
      <c r="A386" s="9"/>
      <c r="B386" s="10" t="s">
        <v>25</v>
      </c>
    </row>
    <row r="387" spans="1:2" ht="13" x14ac:dyDescent="0.15">
      <c r="A387" s="12"/>
      <c r="B387" s="10" t="s">
        <v>25</v>
      </c>
    </row>
    <row r="388" spans="1:2" ht="13" x14ac:dyDescent="0.15">
      <c r="A388" s="12"/>
      <c r="B388" s="10" t="s">
        <v>25</v>
      </c>
    </row>
    <row r="389" spans="1:2" ht="13" x14ac:dyDescent="0.15">
      <c r="A389" s="12"/>
      <c r="B389" s="10" t="s">
        <v>25</v>
      </c>
    </row>
    <row r="390" spans="1:2" ht="13" x14ac:dyDescent="0.15">
      <c r="A390" s="12"/>
      <c r="B390" s="10" t="s">
        <v>25</v>
      </c>
    </row>
    <row r="391" spans="1:2" ht="13" x14ac:dyDescent="0.15">
      <c r="A391" s="9"/>
      <c r="B391" s="10" t="s">
        <v>25</v>
      </c>
    </row>
    <row r="392" spans="1:2" ht="13" x14ac:dyDescent="0.15">
      <c r="A392" s="12"/>
      <c r="B392" s="10" t="s">
        <v>25</v>
      </c>
    </row>
    <row r="393" spans="1:2" ht="13" x14ac:dyDescent="0.15">
      <c r="A393" s="9"/>
      <c r="B393" s="10" t="s">
        <v>25</v>
      </c>
    </row>
    <row r="394" spans="1:2" ht="13" x14ac:dyDescent="0.15">
      <c r="A394" s="12"/>
      <c r="B394" s="10" t="s">
        <v>25</v>
      </c>
    </row>
    <row r="395" spans="1:2" ht="13" x14ac:dyDescent="0.15">
      <c r="A395" s="12"/>
      <c r="B395" s="10" t="s">
        <v>25</v>
      </c>
    </row>
    <row r="396" spans="1:2" ht="13" x14ac:dyDescent="0.15">
      <c r="A396" s="12"/>
      <c r="B396" s="10" t="s">
        <v>25</v>
      </c>
    </row>
    <row r="397" spans="1:2" ht="13" x14ac:dyDescent="0.15">
      <c r="A397" s="12"/>
      <c r="B397" s="10" t="s">
        <v>25</v>
      </c>
    </row>
    <row r="398" spans="1:2" ht="13" x14ac:dyDescent="0.15">
      <c r="A398" s="12"/>
      <c r="B398" s="10" t="s">
        <v>25</v>
      </c>
    </row>
    <row r="399" spans="1:2" ht="13" x14ac:dyDescent="0.15">
      <c r="A399" s="12"/>
      <c r="B399" s="10" t="s">
        <v>25</v>
      </c>
    </row>
    <row r="400" spans="1:2" ht="13" x14ac:dyDescent="0.15">
      <c r="A400" s="12"/>
      <c r="B400" s="10" t="s">
        <v>25</v>
      </c>
    </row>
    <row r="401" spans="1:2" ht="13" x14ac:dyDescent="0.15">
      <c r="A401" s="12"/>
      <c r="B401" s="10" t="s">
        <v>25</v>
      </c>
    </row>
    <row r="402" spans="1:2" ht="13" x14ac:dyDescent="0.15">
      <c r="A402" s="12"/>
      <c r="B402" s="10" t="s">
        <v>25</v>
      </c>
    </row>
    <row r="403" spans="1:2" ht="13" x14ac:dyDescent="0.15">
      <c r="A403" s="12"/>
      <c r="B403" s="10" t="s">
        <v>25</v>
      </c>
    </row>
    <row r="404" spans="1:2" ht="13" x14ac:dyDescent="0.15">
      <c r="A404" s="12"/>
      <c r="B404" s="10" t="s">
        <v>25</v>
      </c>
    </row>
    <row r="405" spans="1:2" ht="13" x14ac:dyDescent="0.15">
      <c r="A405" s="12"/>
      <c r="B405" s="10" t="s">
        <v>25</v>
      </c>
    </row>
    <row r="406" spans="1:2" ht="13" x14ac:dyDescent="0.15">
      <c r="A406" s="12"/>
      <c r="B406" s="10" t="s">
        <v>25</v>
      </c>
    </row>
    <row r="407" spans="1:2" ht="13" x14ac:dyDescent="0.15">
      <c r="A407" s="12"/>
      <c r="B407" s="10" t="s">
        <v>25</v>
      </c>
    </row>
    <row r="408" spans="1:2" ht="13" x14ac:dyDescent="0.15">
      <c r="A408" s="12"/>
      <c r="B408" s="10" t="s">
        <v>25</v>
      </c>
    </row>
    <row r="409" spans="1:2" ht="13" x14ac:dyDescent="0.15">
      <c r="A409" s="12"/>
      <c r="B409" s="10" t="s">
        <v>26</v>
      </c>
    </row>
    <row r="410" spans="1:2" ht="13" x14ac:dyDescent="0.15">
      <c r="A410" s="12"/>
      <c r="B410" s="10" t="s">
        <v>26</v>
      </c>
    </row>
    <row r="411" spans="1:2" ht="13" x14ac:dyDescent="0.15">
      <c r="A411" s="12"/>
      <c r="B411" s="10" t="s">
        <v>26</v>
      </c>
    </row>
    <row r="412" spans="1:2" ht="13" x14ac:dyDescent="0.15">
      <c r="A412" s="12"/>
      <c r="B412" s="10" t="s">
        <v>26</v>
      </c>
    </row>
    <row r="413" spans="1:2" ht="13" x14ac:dyDescent="0.15">
      <c r="A413" s="12"/>
      <c r="B413" s="10" t="s">
        <v>26</v>
      </c>
    </row>
    <row r="414" spans="1:2" ht="13" x14ac:dyDescent="0.15">
      <c r="A414" s="12"/>
      <c r="B414" s="10" t="s">
        <v>26</v>
      </c>
    </row>
    <row r="415" spans="1:2" ht="13" x14ac:dyDescent="0.15">
      <c r="A415" s="12"/>
      <c r="B415" s="10" t="s">
        <v>26</v>
      </c>
    </row>
    <row r="416" spans="1:2" ht="13" x14ac:dyDescent="0.15">
      <c r="A416" s="15"/>
      <c r="B416" s="10" t="s">
        <v>26</v>
      </c>
    </row>
    <row r="417" spans="1:2" ht="13" x14ac:dyDescent="0.15">
      <c r="A417" s="12"/>
      <c r="B417" s="10" t="s">
        <v>26</v>
      </c>
    </row>
    <row r="418" spans="1:2" ht="13" x14ac:dyDescent="0.15">
      <c r="A418" s="12"/>
      <c r="B418" s="10" t="s">
        <v>26</v>
      </c>
    </row>
    <row r="419" spans="1:2" ht="13" x14ac:dyDescent="0.15">
      <c r="A419" s="12"/>
      <c r="B419" s="10" t="s">
        <v>26</v>
      </c>
    </row>
    <row r="420" spans="1:2" ht="13" x14ac:dyDescent="0.15">
      <c r="A420" s="12"/>
      <c r="B420" s="10" t="s">
        <v>26</v>
      </c>
    </row>
    <row r="421" spans="1:2" ht="13" x14ac:dyDescent="0.15">
      <c r="A421" s="12"/>
      <c r="B421" s="10" t="s">
        <v>26</v>
      </c>
    </row>
    <row r="422" spans="1:2" ht="13" x14ac:dyDescent="0.15">
      <c r="A422" s="12"/>
      <c r="B422" s="10" t="s">
        <v>26</v>
      </c>
    </row>
    <row r="423" spans="1:2" ht="13" x14ac:dyDescent="0.15">
      <c r="A423" s="12"/>
      <c r="B423" s="10" t="s">
        <v>26</v>
      </c>
    </row>
    <row r="424" spans="1:2" ht="13" x14ac:dyDescent="0.15">
      <c r="A424" s="12"/>
      <c r="B424" s="10" t="s">
        <v>26</v>
      </c>
    </row>
    <row r="425" spans="1:2" ht="13" x14ac:dyDescent="0.15">
      <c r="A425" s="12"/>
      <c r="B425" s="10" t="s">
        <v>26</v>
      </c>
    </row>
    <row r="426" spans="1:2" ht="13" x14ac:dyDescent="0.15">
      <c r="A426" s="12"/>
      <c r="B426" s="10" t="s">
        <v>26</v>
      </c>
    </row>
    <row r="427" spans="1:2" ht="13" x14ac:dyDescent="0.15">
      <c r="A427" s="12"/>
      <c r="B427" s="10" t="s">
        <v>26</v>
      </c>
    </row>
    <row r="428" spans="1:2" ht="13" x14ac:dyDescent="0.15">
      <c r="A428" s="12"/>
      <c r="B428" s="10" t="s">
        <v>26</v>
      </c>
    </row>
    <row r="429" spans="1:2" ht="13" x14ac:dyDescent="0.15">
      <c r="A429" s="12"/>
      <c r="B429" s="10" t="s">
        <v>26</v>
      </c>
    </row>
    <row r="430" spans="1:2" ht="13" x14ac:dyDescent="0.15">
      <c r="A430" s="12"/>
      <c r="B430" s="10" t="s">
        <v>26</v>
      </c>
    </row>
    <row r="431" spans="1:2" ht="13" x14ac:dyDescent="0.15">
      <c r="A431" s="12"/>
      <c r="B431" s="10" t="s">
        <v>26</v>
      </c>
    </row>
    <row r="432" spans="1:2" ht="13" x14ac:dyDescent="0.15">
      <c r="A432" s="12"/>
      <c r="B432" s="10" t="s">
        <v>27</v>
      </c>
    </row>
    <row r="433" spans="1:2" ht="13" x14ac:dyDescent="0.15">
      <c r="A433" s="12"/>
      <c r="B433" s="10" t="s">
        <v>27</v>
      </c>
    </row>
    <row r="434" spans="1:2" ht="13" x14ac:dyDescent="0.15">
      <c r="A434" s="12"/>
      <c r="B434" s="10" t="s">
        <v>27</v>
      </c>
    </row>
    <row r="435" spans="1:2" ht="13" x14ac:dyDescent="0.15">
      <c r="A435" s="12"/>
      <c r="B435" s="10" t="s">
        <v>27</v>
      </c>
    </row>
    <row r="436" spans="1:2" ht="13" x14ac:dyDescent="0.15">
      <c r="A436" s="12"/>
      <c r="B436" s="10" t="s">
        <v>27</v>
      </c>
    </row>
    <row r="437" spans="1:2" ht="13" x14ac:dyDescent="0.15">
      <c r="A437" s="12"/>
      <c r="B437" s="10" t="s">
        <v>27</v>
      </c>
    </row>
    <row r="438" spans="1:2" ht="13" x14ac:dyDescent="0.15">
      <c r="A438" s="12"/>
      <c r="B438" s="10" t="s">
        <v>27</v>
      </c>
    </row>
    <row r="439" spans="1:2" ht="13" x14ac:dyDescent="0.15">
      <c r="A439" s="12"/>
      <c r="B439" s="10" t="s">
        <v>27</v>
      </c>
    </row>
    <row r="440" spans="1:2" ht="13" x14ac:dyDescent="0.15">
      <c r="A440" s="12"/>
      <c r="B440" s="10" t="s">
        <v>27</v>
      </c>
    </row>
    <row r="441" spans="1:2" ht="13" x14ac:dyDescent="0.15">
      <c r="A441" s="12"/>
      <c r="B441" s="10" t="s">
        <v>27</v>
      </c>
    </row>
    <row r="442" spans="1:2" ht="13" x14ac:dyDescent="0.15">
      <c r="A442" s="12"/>
      <c r="B442" s="10" t="s">
        <v>27</v>
      </c>
    </row>
    <row r="443" spans="1:2" ht="13" x14ac:dyDescent="0.15">
      <c r="A443" s="12"/>
      <c r="B443" s="10" t="s">
        <v>27</v>
      </c>
    </row>
    <row r="444" spans="1:2" ht="13" x14ac:dyDescent="0.15">
      <c r="A444" s="12"/>
      <c r="B444" s="10" t="s">
        <v>27</v>
      </c>
    </row>
    <row r="445" spans="1:2" ht="13" x14ac:dyDescent="0.15">
      <c r="A445" s="12"/>
      <c r="B445" s="10" t="s">
        <v>27</v>
      </c>
    </row>
    <row r="446" spans="1:2" ht="13" x14ac:dyDescent="0.15">
      <c r="A446" s="12"/>
      <c r="B446" s="10" t="s">
        <v>27</v>
      </c>
    </row>
    <row r="447" spans="1:2" ht="13" x14ac:dyDescent="0.15">
      <c r="A447" s="12"/>
      <c r="B447" s="10" t="s">
        <v>27</v>
      </c>
    </row>
    <row r="448" spans="1:2" ht="13" x14ac:dyDescent="0.15">
      <c r="A448" s="12"/>
      <c r="B448" s="10" t="s">
        <v>27</v>
      </c>
    </row>
    <row r="449" spans="1:2" ht="13" x14ac:dyDescent="0.15">
      <c r="A449" s="12"/>
      <c r="B449" s="10" t="s">
        <v>27</v>
      </c>
    </row>
    <row r="450" spans="1:2" ht="13" x14ac:dyDescent="0.15">
      <c r="A450" s="12"/>
      <c r="B450" s="10" t="s">
        <v>27</v>
      </c>
    </row>
    <row r="451" spans="1:2" ht="13" x14ac:dyDescent="0.15">
      <c r="A451" s="12"/>
      <c r="B451" s="10" t="s">
        <v>27</v>
      </c>
    </row>
    <row r="452" spans="1:2" ht="13" x14ac:dyDescent="0.15">
      <c r="A452" s="12"/>
      <c r="B452" s="10" t="s">
        <v>27</v>
      </c>
    </row>
    <row r="453" spans="1:2" ht="13" x14ac:dyDescent="0.15">
      <c r="A453" s="12"/>
      <c r="B453" s="10" t="s">
        <v>27</v>
      </c>
    </row>
    <row r="454" spans="1:2" ht="13" x14ac:dyDescent="0.15">
      <c r="A454" s="12"/>
      <c r="B454" s="10" t="s">
        <v>27</v>
      </c>
    </row>
    <row r="455" spans="1:2" ht="13" x14ac:dyDescent="0.15">
      <c r="A455" s="12"/>
      <c r="B455" s="10" t="s">
        <v>27</v>
      </c>
    </row>
    <row r="456" spans="1:2" ht="13" x14ac:dyDescent="0.15">
      <c r="A456" s="15"/>
      <c r="B456" s="10" t="s">
        <v>27</v>
      </c>
    </row>
    <row r="457" spans="1:2" ht="13" x14ac:dyDescent="0.15">
      <c r="A457" s="12"/>
      <c r="B457" s="10" t="s">
        <v>28</v>
      </c>
    </row>
    <row r="458" spans="1:2" ht="13" x14ac:dyDescent="0.15">
      <c r="A458" s="15"/>
      <c r="B458" s="10" t="s">
        <v>28</v>
      </c>
    </row>
    <row r="459" spans="1:2" ht="13" x14ac:dyDescent="0.15">
      <c r="A459" s="12"/>
      <c r="B459" s="10" t="s">
        <v>28</v>
      </c>
    </row>
    <row r="460" spans="1:2" ht="13" x14ac:dyDescent="0.15">
      <c r="A460" s="15"/>
      <c r="B460" s="10" t="s">
        <v>28</v>
      </c>
    </row>
    <row r="461" spans="1:2" ht="13" x14ac:dyDescent="0.15">
      <c r="A461" s="12"/>
      <c r="B461" s="10" t="s">
        <v>28</v>
      </c>
    </row>
    <row r="462" spans="1:2" ht="13" x14ac:dyDescent="0.15">
      <c r="A462" s="12"/>
      <c r="B462" s="10" t="s">
        <v>28</v>
      </c>
    </row>
    <row r="463" spans="1:2" ht="13" x14ac:dyDescent="0.15">
      <c r="A463" s="12"/>
      <c r="B463" s="10" t="s">
        <v>28</v>
      </c>
    </row>
    <row r="464" spans="1:2" ht="13" x14ac:dyDescent="0.15">
      <c r="A464" s="12"/>
      <c r="B464" s="10" t="s">
        <v>28</v>
      </c>
    </row>
    <row r="465" spans="1:2" ht="13" x14ac:dyDescent="0.15">
      <c r="A465" s="12"/>
      <c r="B465" s="10" t="s">
        <v>28</v>
      </c>
    </row>
    <row r="466" spans="1:2" ht="13" x14ac:dyDescent="0.15">
      <c r="A466" s="9"/>
      <c r="B466" s="10" t="s">
        <v>28</v>
      </c>
    </row>
    <row r="467" spans="1:2" ht="13" x14ac:dyDescent="0.15">
      <c r="A467" s="12"/>
      <c r="B467" s="10" t="s">
        <v>28</v>
      </c>
    </row>
    <row r="468" spans="1:2" ht="13" x14ac:dyDescent="0.15">
      <c r="A468" s="12"/>
      <c r="B468" s="10" t="s">
        <v>28</v>
      </c>
    </row>
    <row r="469" spans="1:2" ht="13" x14ac:dyDescent="0.15">
      <c r="A469" s="12"/>
      <c r="B469" s="10" t="s">
        <v>28</v>
      </c>
    </row>
    <row r="470" spans="1:2" ht="13" x14ac:dyDescent="0.15">
      <c r="A470" s="9"/>
      <c r="B470" s="10" t="s">
        <v>28</v>
      </c>
    </row>
    <row r="471" spans="1:2" ht="13" x14ac:dyDescent="0.15">
      <c r="A471" s="9"/>
      <c r="B471" s="10" t="s">
        <v>28</v>
      </c>
    </row>
    <row r="472" spans="1:2" ht="13" x14ac:dyDescent="0.15">
      <c r="A472" s="12"/>
      <c r="B472" s="10" t="s">
        <v>28</v>
      </c>
    </row>
    <row r="473" spans="1:2" ht="13" x14ac:dyDescent="0.15">
      <c r="A473" s="12"/>
      <c r="B473" s="10" t="s">
        <v>28</v>
      </c>
    </row>
    <row r="474" spans="1:2" ht="13" x14ac:dyDescent="0.15">
      <c r="A474" s="12"/>
      <c r="B474" s="10" t="s">
        <v>28</v>
      </c>
    </row>
    <row r="475" spans="1:2" ht="13" x14ac:dyDescent="0.15">
      <c r="A475" s="12"/>
      <c r="B475" s="10" t="s">
        <v>28</v>
      </c>
    </row>
    <row r="476" spans="1:2" ht="13" x14ac:dyDescent="0.15">
      <c r="A476" s="12"/>
      <c r="B476" s="10" t="s">
        <v>28</v>
      </c>
    </row>
    <row r="477" spans="1:2" ht="13" x14ac:dyDescent="0.15">
      <c r="A477" s="12"/>
      <c r="B477" s="10" t="s">
        <v>28</v>
      </c>
    </row>
    <row r="478" spans="1:2" ht="13" x14ac:dyDescent="0.15">
      <c r="A478" s="12"/>
      <c r="B478" s="10" t="s">
        <v>28</v>
      </c>
    </row>
    <row r="479" spans="1:2" ht="13" x14ac:dyDescent="0.15">
      <c r="A479" s="12"/>
      <c r="B479" s="10" t="s">
        <v>28</v>
      </c>
    </row>
    <row r="480" spans="1:2" ht="13" x14ac:dyDescent="0.15">
      <c r="A480" s="12"/>
      <c r="B480" s="10" t="s">
        <v>28</v>
      </c>
    </row>
    <row r="481" spans="1:2" ht="13" x14ac:dyDescent="0.15">
      <c r="A481" s="12"/>
      <c r="B481" s="10" t="s">
        <v>30</v>
      </c>
    </row>
    <row r="482" spans="1:2" ht="13" x14ac:dyDescent="0.15">
      <c r="A482" s="12"/>
      <c r="B482" s="10" t="s">
        <v>30</v>
      </c>
    </row>
    <row r="483" spans="1:2" ht="13" x14ac:dyDescent="0.15">
      <c r="A483" s="12"/>
      <c r="B483" s="10" t="s">
        <v>30</v>
      </c>
    </row>
    <row r="484" spans="1:2" ht="13" x14ac:dyDescent="0.15">
      <c r="A484" s="15"/>
      <c r="B484" s="10" t="s">
        <v>30</v>
      </c>
    </row>
    <row r="485" spans="1:2" ht="13" x14ac:dyDescent="0.15">
      <c r="A485" s="12"/>
      <c r="B485" s="10" t="s">
        <v>30</v>
      </c>
    </row>
    <row r="486" spans="1:2" ht="13" x14ac:dyDescent="0.15">
      <c r="A486" s="12"/>
      <c r="B486" s="10" t="s">
        <v>30</v>
      </c>
    </row>
    <row r="487" spans="1:2" ht="13" x14ac:dyDescent="0.15">
      <c r="A487" s="12"/>
      <c r="B487" s="10" t="s">
        <v>30</v>
      </c>
    </row>
    <row r="488" spans="1:2" ht="13" x14ac:dyDescent="0.15">
      <c r="A488" s="12"/>
      <c r="B488" s="10" t="s">
        <v>30</v>
      </c>
    </row>
    <row r="489" spans="1:2" ht="13" x14ac:dyDescent="0.15">
      <c r="A489" s="12"/>
      <c r="B489" s="10" t="s">
        <v>30</v>
      </c>
    </row>
    <row r="490" spans="1:2" ht="13" x14ac:dyDescent="0.15">
      <c r="A490" s="12"/>
      <c r="B490" s="10" t="s">
        <v>30</v>
      </c>
    </row>
    <row r="491" spans="1:2" ht="13" x14ac:dyDescent="0.15">
      <c r="A491" s="12"/>
      <c r="B491" s="10" t="s">
        <v>30</v>
      </c>
    </row>
    <row r="492" spans="1:2" ht="13" x14ac:dyDescent="0.15">
      <c r="A492" s="12"/>
      <c r="B492" s="10" t="s">
        <v>30</v>
      </c>
    </row>
    <row r="493" spans="1:2" ht="13" x14ac:dyDescent="0.15">
      <c r="A493" s="12"/>
      <c r="B493" s="10" t="s">
        <v>30</v>
      </c>
    </row>
    <row r="494" spans="1:2" ht="13" x14ac:dyDescent="0.15">
      <c r="A494" s="12"/>
      <c r="B494" s="10" t="s">
        <v>30</v>
      </c>
    </row>
    <row r="495" spans="1:2" ht="13" x14ac:dyDescent="0.15">
      <c r="A495" s="12"/>
      <c r="B495" s="10" t="s">
        <v>30</v>
      </c>
    </row>
    <row r="496" spans="1:2" ht="13" x14ac:dyDescent="0.15">
      <c r="A496" s="12"/>
      <c r="B496" s="10" t="s">
        <v>30</v>
      </c>
    </row>
    <row r="497" spans="1:2" ht="13" x14ac:dyDescent="0.15">
      <c r="A497" s="12"/>
      <c r="B497" s="10" t="s">
        <v>30</v>
      </c>
    </row>
    <row r="498" spans="1:2" ht="13" x14ac:dyDescent="0.15">
      <c r="A498" s="12"/>
      <c r="B498" s="10" t="s">
        <v>30</v>
      </c>
    </row>
    <row r="499" spans="1:2" ht="13" x14ac:dyDescent="0.15">
      <c r="A499" s="12"/>
      <c r="B499" s="10" t="s">
        <v>30</v>
      </c>
    </row>
    <row r="500" spans="1:2" ht="13" x14ac:dyDescent="0.15">
      <c r="A500" s="12"/>
      <c r="B500" s="10" t="s">
        <v>30</v>
      </c>
    </row>
    <row r="501" spans="1:2" ht="13" x14ac:dyDescent="0.15">
      <c r="A501" s="12"/>
      <c r="B501" s="10" t="s">
        <v>30</v>
      </c>
    </row>
    <row r="502" spans="1:2" ht="13" x14ac:dyDescent="0.15">
      <c r="A502" s="12"/>
      <c r="B502" s="10" t="s">
        <v>30</v>
      </c>
    </row>
    <row r="503" spans="1:2" ht="13" x14ac:dyDescent="0.15">
      <c r="A503" s="12"/>
      <c r="B503" s="10" t="s">
        <v>30</v>
      </c>
    </row>
    <row r="504" spans="1:2" ht="13" x14ac:dyDescent="0.15">
      <c r="A504" s="66"/>
      <c r="B504" s="31" t="s">
        <v>30</v>
      </c>
    </row>
    <row r="505" spans="1:2" ht="13" x14ac:dyDescent="0.15">
      <c r="A505" s="12"/>
      <c r="B505" s="10" t="s">
        <v>31</v>
      </c>
    </row>
    <row r="506" spans="1:2" ht="13" x14ac:dyDescent="0.15">
      <c r="A506" s="12"/>
      <c r="B506" s="10" t="s">
        <v>31</v>
      </c>
    </row>
    <row r="507" spans="1:2" ht="13" x14ac:dyDescent="0.15">
      <c r="A507" s="12"/>
      <c r="B507" s="10" t="s">
        <v>31</v>
      </c>
    </row>
    <row r="508" spans="1:2" ht="13" x14ac:dyDescent="0.15">
      <c r="A508" s="12"/>
      <c r="B508" s="10" t="s">
        <v>31</v>
      </c>
    </row>
    <row r="509" spans="1:2" ht="13" x14ac:dyDescent="0.15">
      <c r="A509" s="12"/>
      <c r="B509" s="10" t="s">
        <v>31</v>
      </c>
    </row>
    <row r="510" spans="1:2" ht="13" x14ac:dyDescent="0.15">
      <c r="A510" s="12"/>
      <c r="B510" s="10" t="s">
        <v>31</v>
      </c>
    </row>
    <row r="511" spans="1:2" ht="13" x14ac:dyDescent="0.15">
      <c r="A511" s="12"/>
      <c r="B511" s="10" t="s">
        <v>31</v>
      </c>
    </row>
    <row r="512" spans="1:2" ht="13" x14ac:dyDescent="0.15">
      <c r="A512" s="12"/>
      <c r="B512" s="10" t="s">
        <v>31</v>
      </c>
    </row>
    <row r="513" spans="1:2" ht="13" x14ac:dyDescent="0.15">
      <c r="A513" s="12"/>
      <c r="B513" s="10" t="s">
        <v>31</v>
      </c>
    </row>
    <row r="514" spans="1:2" ht="13" x14ac:dyDescent="0.15">
      <c r="A514" s="12"/>
      <c r="B514" s="10" t="s">
        <v>31</v>
      </c>
    </row>
    <row r="515" spans="1:2" ht="13" x14ac:dyDescent="0.15">
      <c r="A515" s="12"/>
      <c r="B515" s="10" t="s">
        <v>31</v>
      </c>
    </row>
    <row r="516" spans="1:2" ht="13" x14ac:dyDescent="0.15">
      <c r="A516" s="12"/>
      <c r="B516" s="10" t="s">
        <v>31</v>
      </c>
    </row>
    <row r="517" spans="1:2" ht="13" x14ac:dyDescent="0.15">
      <c r="A517" s="12"/>
      <c r="B517" s="10" t="s">
        <v>31</v>
      </c>
    </row>
    <row r="518" spans="1:2" ht="13" x14ac:dyDescent="0.15">
      <c r="A518" s="12"/>
      <c r="B518" s="10" t="s">
        <v>31</v>
      </c>
    </row>
    <row r="519" spans="1:2" ht="13" x14ac:dyDescent="0.15">
      <c r="A519" s="12"/>
      <c r="B519" s="10" t="s">
        <v>31</v>
      </c>
    </row>
    <row r="520" spans="1:2" ht="13" x14ac:dyDescent="0.15">
      <c r="A520" s="12"/>
      <c r="B520" s="10" t="s">
        <v>31</v>
      </c>
    </row>
    <row r="521" spans="1:2" ht="13" x14ac:dyDescent="0.15">
      <c r="A521" s="12"/>
      <c r="B521" s="10" t="s">
        <v>31</v>
      </c>
    </row>
    <row r="522" spans="1:2" ht="13" x14ac:dyDescent="0.15">
      <c r="A522" s="12"/>
      <c r="B522" s="10" t="s">
        <v>31</v>
      </c>
    </row>
    <row r="523" spans="1:2" ht="13" x14ac:dyDescent="0.15">
      <c r="A523" s="15"/>
      <c r="B523" s="10" t="s">
        <v>31</v>
      </c>
    </row>
    <row r="524" spans="1:2" ht="13" x14ac:dyDescent="0.15">
      <c r="A524" s="12"/>
      <c r="B524" s="10" t="s">
        <v>31</v>
      </c>
    </row>
    <row r="525" spans="1:2" ht="13" x14ac:dyDescent="0.15">
      <c r="A525" s="12"/>
      <c r="B525" s="10" t="s">
        <v>31</v>
      </c>
    </row>
    <row r="526" spans="1:2" ht="13" x14ac:dyDescent="0.15">
      <c r="A526" s="12"/>
      <c r="B526" s="10" t="s">
        <v>31</v>
      </c>
    </row>
    <row r="527" spans="1:2" ht="13" x14ac:dyDescent="0.15">
      <c r="A527" s="12"/>
      <c r="B527" s="10" t="s">
        <v>31</v>
      </c>
    </row>
    <row r="528" spans="1:2" ht="13" x14ac:dyDescent="0.15">
      <c r="A528" s="12"/>
      <c r="B528" s="10" t="s">
        <v>31</v>
      </c>
    </row>
    <row r="529" spans="1:2" ht="13" x14ac:dyDescent="0.15">
      <c r="A529" s="12"/>
      <c r="B529" s="10" t="s">
        <v>31</v>
      </c>
    </row>
    <row r="530" spans="1:2" ht="13" x14ac:dyDescent="0.15">
      <c r="A530" s="12"/>
      <c r="B530" s="10" t="s">
        <v>32</v>
      </c>
    </row>
    <row r="531" spans="1:2" ht="13" x14ac:dyDescent="0.15">
      <c r="A531" s="12"/>
      <c r="B531" s="10" t="s">
        <v>32</v>
      </c>
    </row>
    <row r="532" spans="1:2" ht="13" x14ac:dyDescent="0.15">
      <c r="A532" s="12"/>
      <c r="B532" s="10" t="s">
        <v>32</v>
      </c>
    </row>
    <row r="533" spans="1:2" ht="13" x14ac:dyDescent="0.15">
      <c r="A533" s="12"/>
      <c r="B533" s="10" t="s">
        <v>32</v>
      </c>
    </row>
    <row r="534" spans="1:2" ht="13" x14ac:dyDescent="0.15">
      <c r="A534" s="12"/>
      <c r="B534" s="10" t="s">
        <v>32</v>
      </c>
    </row>
    <row r="535" spans="1:2" ht="13" x14ac:dyDescent="0.15">
      <c r="A535" s="15"/>
      <c r="B535" s="10" t="s">
        <v>32</v>
      </c>
    </row>
    <row r="536" spans="1:2" ht="13" x14ac:dyDescent="0.15">
      <c r="A536" s="12"/>
      <c r="B536" s="10" t="s">
        <v>32</v>
      </c>
    </row>
    <row r="537" spans="1:2" ht="13" x14ac:dyDescent="0.15">
      <c r="A537" s="12"/>
      <c r="B537" s="10" t="s">
        <v>32</v>
      </c>
    </row>
    <row r="538" spans="1:2" ht="13" x14ac:dyDescent="0.15">
      <c r="A538" s="9"/>
      <c r="B538" s="10" t="s">
        <v>32</v>
      </c>
    </row>
    <row r="539" spans="1:2" ht="13" x14ac:dyDescent="0.15">
      <c r="A539" s="15"/>
      <c r="B539" s="10" t="s">
        <v>32</v>
      </c>
    </row>
    <row r="540" spans="1:2" ht="13" x14ac:dyDescent="0.15">
      <c r="A540" s="15"/>
      <c r="B540" s="10" t="s">
        <v>32</v>
      </c>
    </row>
    <row r="541" spans="1:2" ht="13" x14ac:dyDescent="0.15">
      <c r="A541" s="12"/>
      <c r="B541" s="10" t="s">
        <v>32</v>
      </c>
    </row>
    <row r="542" spans="1:2" ht="13" x14ac:dyDescent="0.15">
      <c r="A542" s="12"/>
      <c r="B542" s="10" t="s">
        <v>32</v>
      </c>
    </row>
    <row r="543" spans="1:2" ht="13" x14ac:dyDescent="0.15">
      <c r="A543" s="12"/>
      <c r="B543" s="10" t="s">
        <v>32</v>
      </c>
    </row>
    <row r="544" spans="1:2" ht="13" x14ac:dyDescent="0.15">
      <c r="A544" s="9"/>
      <c r="B544" s="10" t="s">
        <v>32</v>
      </c>
    </row>
    <row r="545" spans="1:2" ht="13" x14ac:dyDescent="0.15">
      <c r="A545" s="12"/>
      <c r="B545" s="10" t="s">
        <v>32</v>
      </c>
    </row>
    <row r="546" spans="1:2" ht="13" x14ac:dyDescent="0.15">
      <c r="A546" s="12"/>
      <c r="B546" s="10" t="s">
        <v>32</v>
      </c>
    </row>
    <row r="547" spans="1:2" ht="13" x14ac:dyDescent="0.15">
      <c r="A547" s="12"/>
      <c r="B547" s="10" t="s">
        <v>32</v>
      </c>
    </row>
    <row r="548" spans="1:2" ht="13" x14ac:dyDescent="0.15">
      <c r="A548" s="12"/>
      <c r="B548" s="10" t="s">
        <v>32</v>
      </c>
    </row>
    <row r="549" spans="1:2" ht="13" x14ac:dyDescent="0.15">
      <c r="A549" s="9"/>
      <c r="B549" s="10" t="s">
        <v>32</v>
      </c>
    </row>
    <row r="550" spans="1:2" ht="13" x14ac:dyDescent="0.15">
      <c r="A550" s="9"/>
      <c r="B550" s="10" t="s">
        <v>32</v>
      </c>
    </row>
    <row r="551" spans="1:2" ht="13" x14ac:dyDescent="0.15">
      <c r="A551" s="12"/>
      <c r="B551" s="10" t="s">
        <v>32</v>
      </c>
    </row>
    <row r="552" spans="1:2" ht="13" x14ac:dyDescent="0.15">
      <c r="A552" s="12"/>
      <c r="B552" s="10" t="s">
        <v>32</v>
      </c>
    </row>
    <row r="553" spans="1:2" ht="13" x14ac:dyDescent="0.15">
      <c r="A553" s="12"/>
      <c r="B553" s="10" t="s">
        <v>33</v>
      </c>
    </row>
    <row r="554" spans="1:2" ht="13" x14ac:dyDescent="0.15">
      <c r="A554" s="12"/>
      <c r="B554" s="10" t="s">
        <v>33</v>
      </c>
    </row>
    <row r="555" spans="1:2" ht="13" x14ac:dyDescent="0.15">
      <c r="A555" s="12"/>
      <c r="B555" s="10" t="s">
        <v>33</v>
      </c>
    </row>
    <row r="556" spans="1:2" ht="13" x14ac:dyDescent="0.15">
      <c r="A556" s="12"/>
      <c r="B556" s="10" t="s">
        <v>33</v>
      </c>
    </row>
    <row r="557" spans="1:2" ht="13" x14ac:dyDescent="0.15">
      <c r="A557" s="9"/>
      <c r="B557" s="10" t="s">
        <v>33</v>
      </c>
    </row>
    <row r="558" spans="1:2" ht="13" x14ac:dyDescent="0.15">
      <c r="A558" s="12"/>
      <c r="B558" s="10" t="s">
        <v>33</v>
      </c>
    </row>
    <row r="559" spans="1:2" ht="13" x14ac:dyDescent="0.15">
      <c r="A559" s="12"/>
      <c r="B559" s="10" t="s">
        <v>33</v>
      </c>
    </row>
    <row r="560" spans="1:2" ht="13" x14ac:dyDescent="0.15">
      <c r="A560" s="12"/>
      <c r="B560" s="10" t="s">
        <v>33</v>
      </c>
    </row>
    <row r="561" spans="1:2" ht="13" x14ac:dyDescent="0.15">
      <c r="A561" s="9"/>
      <c r="B561" s="10" t="s">
        <v>33</v>
      </c>
    </row>
    <row r="562" spans="1:2" ht="13" x14ac:dyDescent="0.15">
      <c r="A562" s="12"/>
      <c r="B562" s="10" t="s">
        <v>33</v>
      </c>
    </row>
    <row r="563" spans="1:2" ht="13" x14ac:dyDescent="0.15">
      <c r="A563" s="9"/>
      <c r="B563" s="10" t="s">
        <v>33</v>
      </c>
    </row>
    <row r="564" spans="1:2" ht="13" x14ac:dyDescent="0.15">
      <c r="A564" s="9"/>
      <c r="B564" s="10" t="s">
        <v>33</v>
      </c>
    </row>
    <row r="565" spans="1:2" ht="13" x14ac:dyDescent="0.15">
      <c r="A565" s="12"/>
      <c r="B565" s="10" t="s">
        <v>33</v>
      </c>
    </row>
    <row r="566" spans="1:2" ht="13" x14ac:dyDescent="0.15">
      <c r="A566" s="12"/>
      <c r="B566" s="10" t="s">
        <v>33</v>
      </c>
    </row>
    <row r="567" spans="1:2" ht="13" x14ac:dyDescent="0.15">
      <c r="A567" s="12"/>
      <c r="B567" s="10" t="s">
        <v>33</v>
      </c>
    </row>
    <row r="568" spans="1:2" ht="13" x14ac:dyDescent="0.15">
      <c r="A568" s="12"/>
      <c r="B568" s="10" t="s">
        <v>33</v>
      </c>
    </row>
    <row r="569" spans="1:2" ht="13" x14ac:dyDescent="0.15">
      <c r="A569" s="12"/>
      <c r="B569" s="10" t="s">
        <v>33</v>
      </c>
    </row>
    <row r="570" spans="1:2" ht="13" x14ac:dyDescent="0.15">
      <c r="A570" s="12"/>
      <c r="B570" s="10" t="s">
        <v>33</v>
      </c>
    </row>
    <row r="571" spans="1:2" ht="13" x14ac:dyDescent="0.15">
      <c r="A571" s="12"/>
      <c r="B571" s="10" t="s">
        <v>33</v>
      </c>
    </row>
    <row r="572" spans="1:2" ht="13" x14ac:dyDescent="0.15">
      <c r="A572" s="12"/>
      <c r="B572" s="10" t="s">
        <v>33</v>
      </c>
    </row>
    <row r="573" spans="1:2" ht="13" x14ac:dyDescent="0.15">
      <c r="A573" s="12"/>
      <c r="B573" s="10" t="s">
        <v>33</v>
      </c>
    </row>
    <row r="574" spans="1:2" ht="13" x14ac:dyDescent="0.15">
      <c r="A574" s="12"/>
      <c r="B574" s="10" t="s">
        <v>33</v>
      </c>
    </row>
    <row r="575" spans="1:2" ht="13" x14ac:dyDescent="0.15">
      <c r="A575" s="12"/>
      <c r="B575" s="10" t="s">
        <v>33</v>
      </c>
    </row>
    <row r="576" spans="1:2" ht="13" x14ac:dyDescent="0.15">
      <c r="A576" s="12"/>
      <c r="B576" s="10" t="s">
        <v>33</v>
      </c>
    </row>
    <row r="577" spans="1:2" ht="13" x14ac:dyDescent="0.15">
      <c r="A577" s="12"/>
      <c r="B577" s="10" t="s">
        <v>33</v>
      </c>
    </row>
    <row r="578" spans="1:2" ht="13" x14ac:dyDescent="0.15">
      <c r="A578" s="87"/>
      <c r="B578" s="31"/>
    </row>
    <row r="579" spans="1:2" ht="13" x14ac:dyDescent="0.15">
      <c r="A579" s="27"/>
      <c r="B579" s="28"/>
    </row>
    <row r="580" spans="1:2" ht="13" x14ac:dyDescent="0.15">
      <c r="A580" s="27"/>
      <c r="B580" s="28"/>
    </row>
    <row r="581" spans="1:2" ht="13" x14ac:dyDescent="0.15">
      <c r="A581" s="27"/>
      <c r="B581" s="28"/>
    </row>
    <row r="582" spans="1:2" ht="13" x14ac:dyDescent="0.15">
      <c r="A582" s="27"/>
      <c r="B582" s="28"/>
    </row>
    <row r="583" spans="1:2" ht="13" x14ac:dyDescent="0.15">
      <c r="A583" s="27"/>
      <c r="B583" s="28"/>
    </row>
    <row r="584" spans="1:2" ht="13" x14ac:dyDescent="0.15">
      <c r="A584" s="27"/>
      <c r="B584" s="28"/>
    </row>
    <row r="585" spans="1:2" ht="13" x14ac:dyDescent="0.15">
      <c r="A585" s="27"/>
      <c r="B585" s="28"/>
    </row>
    <row r="586" spans="1:2" ht="13" x14ac:dyDescent="0.15">
      <c r="A586" s="27"/>
      <c r="B586" s="28"/>
    </row>
    <row r="587" spans="1:2" ht="13" x14ac:dyDescent="0.15">
      <c r="A587" s="27"/>
      <c r="B587" s="28"/>
    </row>
    <row r="588" spans="1:2" ht="13" x14ac:dyDescent="0.15">
      <c r="A588" s="27"/>
      <c r="B588" s="28"/>
    </row>
    <row r="589" spans="1:2" ht="13" x14ac:dyDescent="0.15">
      <c r="A589" s="27"/>
      <c r="B589" s="28"/>
    </row>
    <row r="590" spans="1:2" ht="13" x14ac:dyDescent="0.15">
      <c r="A590" s="27"/>
      <c r="B590" s="28"/>
    </row>
    <row r="591" spans="1:2" ht="13" x14ac:dyDescent="0.15">
      <c r="A591" s="27"/>
      <c r="B591" s="28"/>
    </row>
    <row r="592" spans="1:2" ht="13" x14ac:dyDescent="0.15">
      <c r="A592" s="27"/>
      <c r="B592" s="28"/>
    </row>
    <row r="593" spans="1:2" ht="13" x14ac:dyDescent="0.15">
      <c r="A593" s="27"/>
      <c r="B593" s="28"/>
    </row>
    <row r="594" spans="1:2" ht="13" x14ac:dyDescent="0.15">
      <c r="A594" s="27"/>
      <c r="B594" s="28"/>
    </row>
    <row r="595" spans="1:2" ht="13" x14ac:dyDescent="0.15">
      <c r="A595" s="27"/>
      <c r="B595" s="28"/>
    </row>
    <row r="596" spans="1:2" ht="13" x14ac:dyDescent="0.15">
      <c r="A596" s="27"/>
      <c r="B596" s="28"/>
    </row>
    <row r="597" spans="1:2" ht="13" x14ac:dyDescent="0.15">
      <c r="A597" s="27"/>
      <c r="B597" s="28"/>
    </row>
    <row r="598" spans="1:2" ht="13" x14ac:dyDescent="0.15">
      <c r="A598" s="27"/>
      <c r="B598" s="28"/>
    </row>
    <row r="599" spans="1:2" ht="13" x14ac:dyDescent="0.15">
      <c r="A599" s="27"/>
      <c r="B599" s="28"/>
    </row>
    <row r="600" spans="1:2" ht="13" x14ac:dyDescent="0.15">
      <c r="A600" s="27"/>
      <c r="B600" s="28"/>
    </row>
    <row r="601" spans="1:2" ht="13" x14ac:dyDescent="0.15">
      <c r="A601" s="27"/>
      <c r="B601" s="28"/>
    </row>
    <row r="602" spans="1:2" ht="13" x14ac:dyDescent="0.15">
      <c r="A602" s="27"/>
      <c r="B602" s="28"/>
    </row>
    <row r="603" spans="1:2" ht="13" x14ac:dyDescent="0.15">
      <c r="A603" s="27"/>
      <c r="B603" s="28"/>
    </row>
    <row r="604" spans="1:2" ht="13" x14ac:dyDescent="0.15">
      <c r="A604" s="27"/>
      <c r="B604" s="28"/>
    </row>
    <row r="605" spans="1:2" ht="13" x14ac:dyDescent="0.15">
      <c r="A605" s="27"/>
      <c r="B605" s="28"/>
    </row>
    <row r="606" spans="1:2" ht="13" x14ac:dyDescent="0.15">
      <c r="A606" s="27"/>
      <c r="B606" s="28"/>
    </row>
    <row r="607" spans="1:2" ht="13" x14ac:dyDescent="0.15">
      <c r="A607" s="27"/>
      <c r="B607" s="28"/>
    </row>
    <row r="608" spans="1:2" ht="13" x14ac:dyDescent="0.15">
      <c r="A608" s="27"/>
      <c r="B608" s="28"/>
    </row>
    <row r="609" spans="1:2" ht="13" x14ac:dyDescent="0.15">
      <c r="A609" s="27"/>
      <c r="B609" s="28"/>
    </row>
    <row r="610" spans="1:2" ht="13" x14ac:dyDescent="0.15">
      <c r="A610" s="27"/>
      <c r="B610" s="28"/>
    </row>
    <row r="611" spans="1:2" ht="13" x14ac:dyDescent="0.15">
      <c r="A611" s="27"/>
      <c r="B611" s="28"/>
    </row>
    <row r="612" spans="1:2" ht="13" x14ac:dyDescent="0.15">
      <c r="A612" s="27"/>
      <c r="B612" s="28"/>
    </row>
    <row r="613" spans="1:2" ht="13" x14ac:dyDescent="0.15">
      <c r="A613" s="27"/>
      <c r="B613" s="28"/>
    </row>
    <row r="614" spans="1:2" ht="13" x14ac:dyDescent="0.15">
      <c r="A614" s="27"/>
      <c r="B614" s="28"/>
    </row>
    <row r="615" spans="1:2" ht="13" x14ac:dyDescent="0.15">
      <c r="A615" s="27"/>
      <c r="B615" s="28"/>
    </row>
    <row r="616" spans="1:2" ht="13" x14ac:dyDescent="0.15">
      <c r="A616" s="27"/>
      <c r="B616" s="28"/>
    </row>
    <row r="617" spans="1:2" ht="13" x14ac:dyDescent="0.15">
      <c r="A617" s="27"/>
      <c r="B617" s="28"/>
    </row>
    <row r="618" spans="1:2" ht="13" x14ac:dyDescent="0.15">
      <c r="A618" s="27"/>
      <c r="B618" s="28"/>
    </row>
    <row r="619" spans="1:2" ht="13" x14ac:dyDescent="0.15">
      <c r="A619" s="27"/>
      <c r="B619" s="28"/>
    </row>
    <row r="620" spans="1:2" ht="13" x14ac:dyDescent="0.15">
      <c r="A620" s="27"/>
      <c r="B620" s="28"/>
    </row>
    <row r="621" spans="1:2" ht="13" x14ac:dyDescent="0.15">
      <c r="A621" s="27"/>
      <c r="B621" s="28"/>
    </row>
    <row r="622" spans="1:2" ht="13" x14ac:dyDescent="0.15">
      <c r="A622" s="27"/>
      <c r="B622" s="28"/>
    </row>
    <row r="623" spans="1:2" ht="13" x14ac:dyDescent="0.15">
      <c r="A623" s="27"/>
      <c r="B623" s="28"/>
    </row>
    <row r="624" spans="1:2" ht="13" x14ac:dyDescent="0.15">
      <c r="A624" s="27"/>
      <c r="B624" s="28"/>
    </row>
    <row r="625" spans="1:2" ht="13" x14ac:dyDescent="0.15">
      <c r="A625" s="27"/>
      <c r="B625" s="28"/>
    </row>
    <row r="626" spans="1:2" ht="13" x14ac:dyDescent="0.15">
      <c r="A626" s="27"/>
      <c r="B626" s="28"/>
    </row>
    <row r="627" spans="1:2" ht="13" x14ac:dyDescent="0.15">
      <c r="A627" s="27"/>
      <c r="B627" s="28"/>
    </row>
    <row r="628" spans="1:2" ht="13" x14ac:dyDescent="0.15">
      <c r="A628" s="27"/>
      <c r="B628" s="28"/>
    </row>
    <row r="629" spans="1:2" ht="13" x14ac:dyDescent="0.15">
      <c r="A629" s="27"/>
      <c r="B629" s="28"/>
    </row>
    <row r="630" spans="1:2" ht="13" x14ac:dyDescent="0.15">
      <c r="A630" s="27"/>
      <c r="B630" s="28"/>
    </row>
    <row r="631" spans="1:2" ht="13" x14ac:dyDescent="0.15">
      <c r="A631" s="27"/>
      <c r="B631" s="28"/>
    </row>
    <row r="632" spans="1:2" ht="13" x14ac:dyDescent="0.15">
      <c r="A632" s="27"/>
      <c r="B632" s="28"/>
    </row>
    <row r="633" spans="1:2" ht="13" x14ac:dyDescent="0.15">
      <c r="A633" s="27"/>
      <c r="B633" s="28"/>
    </row>
    <row r="634" spans="1:2" ht="13" x14ac:dyDescent="0.15">
      <c r="A634" s="27"/>
      <c r="B634" s="28"/>
    </row>
    <row r="635" spans="1:2" ht="13" x14ac:dyDescent="0.15">
      <c r="A635" s="27"/>
      <c r="B635" s="28"/>
    </row>
    <row r="636" spans="1:2" ht="13" x14ac:dyDescent="0.15">
      <c r="A636" s="27"/>
      <c r="B636" s="28"/>
    </row>
    <row r="637" spans="1:2" ht="13" x14ac:dyDescent="0.15">
      <c r="A637" s="27"/>
      <c r="B637" s="28"/>
    </row>
    <row r="638" spans="1:2" ht="13" x14ac:dyDescent="0.15">
      <c r="A638" s="27"/>
      <c r="B638" s="28"/>
    </row>
    <row r="639" spans="1:2" ht="13" x14ac:dyDescent="0.15">
      <c r="A639" s="27"/>
      <c r="B639" s="28"/>
    </row>
    <row r="640" spans="1:2" ht="13" x14ac:dyDescent="0.15">
      <c r="A640" s="27"/>
      <c r="B640" s="28"/>
    </row>
    <row r="641" spans="1:2" ht="13" x14ac:dyDescent="0.15">
      <c r="A641" s="27"/>
      <c r="B641" s="28"/>
    </row>
    <row r="642" spans="1:2" ht="13" x14ac:dyDescent="0.15">
      <c r="A642" s="27"/>
      <c r="B642" s="28"/>
    </row>
    <row r="643" spans="1:2" ht="13" x14ac:dyDescent="0.15">
      <c r="A643" s="27"/>
      <c r="B643" s="28"/>
    </row>
    <row r="644" spans="1:2" ht="13" x14ac:dyDescent="0.15">
      <c r="A644" s="27"/>
      <c r="B644" s="28"/>
    </row>
    <row r="645" spans="1:2" ht="13" x14ac:dyDescent="0.15">
      <c r="A645" s="27"/>
      <c r="B645" s="28"/>
    </row>
    <row r="646" spans="1:2" ht="13" x14ac:dyDescent="0.15">
      <c r="A646" s="27"/>
      <c r="B646" s="28"/>
    </row>
    <row r="647" spans="1:2" ht="13" x14ac:dyDescent="0.15">
      <c r="A647" s="27"/>
      <c r="B647" s="28"/>
    </row>
    <row r="648" spans="1:2" ht="13" x14ac:dyDescent="0.15">
      <c r="A648" s="27"/>
      <c r="B648" s="28"/>
    </row>
    <row r="649" spans="1:2" ht="13" x14ac:dyDescent="0.15">
      <c r="A649" s="27"/>
      <c r="B649" s="28"/>
    </row>
    <row r="650" spans="1:2" ht="13" x14ac:dyDescent="0.15">
      <c r="A650" s="27"/>
      <c r="B650" s="28"/>
    </row>
    <row r="651" spans="1:2" ht="13" x14ac:dyDescent="0.15">
      <c r="A651" s="27"/>
      <c r="B651" s="28"/>
    </row>
    <row r="652" spans="1:2" ht="13" x14ac:dyDescent="0.15">
      <c r="A652" s="27"/>
      <c r="B652" s="28"/>
    </row>
    <row r="653" spans="1:2" ht="13" x14ac:dyDescent="0.15">
      <c r="A653" s="27"/>
      <c r="B653" s="28"/>
    </row>
    <row r="654" spans="1:2" ht="13" x14ac:dyDescent="0.15">
      <c r="A654" s="27"/>
      <c r="B654" s="28"/>
    </row>
    <row r="655" spans="1:2" ht="13" x14ac:dyDescent="0.15">
      <c r="A655" s="27"/>
      <c r="B655" s="28"/>
    </row>
    <row r="656" spans="1:2" ht="13" x14ac:dyDescent="0.15">
      <c r="A656" s="27"/>
      <c r="B656" s="28"/>
    </row>
    <row r="657" spans="1:2" ht="13" x14ac:dyDescent="0.15">
      <c r="A657" s="27"/>
      <c r="B657" s="28"/>
    </row>
    <row r="658" spans="1:2" ht="13" x14ac:dyDescent="0.15">
      <c r="A658" s="27"/>
      <c r="B658" s="28"/>
    </row>
    <row r="659" spans="1:2" ht="13" x14ac:dyDescent="0.15">
      <c r="A659" s="27"/>
      <c r="B659" s="28"/>
    </row>
    <row r="660" spans="1:2" ht="13" x14ac:dyDescent="0.15">
      <c r="A660" s="27"/>
      <c r="B660" s="28"/>
    </row>
    <row r="661" spans="1:2" ht="13" x14ac:dyDescent="0.15">
      <c r="A661" s="27"/>
      <c r="B661" s="28"/>
    </row>
    <row r="662" spans="1:2" ht="13" x14ac:dyDescent="0.15">
      <c r="A662" s="27"/>
      <c r="B662" s="28"/>
    </row>
    <row r="663" spans="1:2" ht="13" x14ac:dyDescent="0.15">
      <c r="A663" s="27"/>
      <c r="B663" s="28"/>
    </row>
    <row r="664" spans="1:2" ht="13" x14ac:dyDescent="0.15">
      <c r="A664" s="27"/>
      <c r="B664" s="28"/>
    </row>
    <row r="665" spans="1:2" ht="13" x14ac:dyDescent="0.15">
      <c r="A665" s="27"/>
      <c r="B665" s="28"/>
    </row>
    <row r="666" spans="1:2" ht="13" x14ac:dyDescent="0.15">
      <c r="A666" s="27"/>
      <c r="B666" s="28"/>
    </row>
    <row r="667" spans="1:2" ht="13" x14ac:dyDescent="0.15">
      <c r="A667" s="27"/>
      <c r="B667" s="28"/>
    </row>
    <row r="668" spans="1:2" ht="13" x14ac:dyDescent="0.15">
      <c r="A668" s="27"/>
      <c r="B668" s="28"/>
    </row>
    <row r="669" spans="1:2" ht="13" x14ac:dyDescent="0.15">
      <c r="A669" s="27"/>
      <c r="B669" s="28"/>
    </row>
    <row r="670" spans="1:2" ht="13" x14ac:dyDescent="0.15">
      <c r="A670" s="27"/>
      <c r="B670" s="28"/>
    </row>
    <row r="671" spans="1:2" ht="13" x14ac:dyDescent="0.15">
      <c r="A671" s="27"/>
      <c r="B671" s="28"/>
    </row>
    <row r="672" spans="1:2" ht="13" x14ac:dyDescent="0.15">
      <c r="A672" s="27"/>
      <c r="B672" s="28"/>
    </row>
    <row r="673" spans="1:2" ht="13" x14ac:dyDescent="0.15">
      <c r="A673" s="27"/>
      <c r="B673" s="28"/>
    </row>
    <row r="674" spans="1:2" ht="13" x14ac:dyDescent="0.15">
      <c r="A674" s="27"/>
      <c r="B674" s="28"/>
    </row>
    <row r="675" spans="1:2" ht="13" x14ac:dyDescent="0.15">
      <c r="A675" s="27"/>
      <c r="B675" s="28"/>
    </row>
    <row r="676" spans="1:2" ht="13" x14ac:dyDescent="0.15">
      <c r="A676" s="27"/>
      <c r="B676" s="28"/>
    </row>
    <row r="677" spans="1:2" ht="13" x14ac:dyDescent="0.15">
      <c r="A677" s="27"/>
      <c r="B677" s="28"/>
    </row>
    <row r="678" spans="1:2" ht="13" x14ac:dyDescent="0.15">
      <c r="A678" s="27"/>
      <c r="B678" s="28"/>
    </row>
    <row r="679" spans="1:2" ht="13" x14ac:dyDescent="0.15">
      <c r="A679" s="27"/>
      <c r="B679" s="28"/>
    </row>
    <row r="680" spans="1:2" ht="13" x14ac:dyDescent="0.15">
      <c r="A680" s="27"/>
      <c r="B680" s="28"/>
    </row>
    <row r="681" spans="1:2" ht="13" x14ac:dyDescent="0.15">
      <c r="A681" s="27"/>
      <c r="B681" s="28"/>
    </row>
    <row r="682" spans="1:2" ht="13" x14ac:dyDescent="0.15">
      <c r="A682" s="27"/>
      <c r="B682" s="28"/>
    </row>
    <row r="683" spans="1:2" ht="13" x14ac:dyDescent="0.15">
      <c r="A683" s="27"/>
      <c r="B683" s="28"/>
    </row>
    <row r="684" spans="1:2" ht="13" x14ac:dyDescent="0.15">
      <c r="A684" s="27"/>
      <c r="B684" s="28"/>
    </row>
    <row r="685" spans="1:2" ht="13" x14ac:dyDescent="0.15">
      <c r="A685" s="27"/>
      <c r="B685" s="28"/>
    </row>
    <row r="686" spans="1:2" ht="13" x14ac:dyDescent="0.15">
      <c r="A686" s="27"/>
      <c r="B686" s="28"/>
    </row>
    <row r="687" spans="1:2" ht="13" x14ac:dyDescent="0.15">
      <c r="A687" s="27"/>
      <c r="B687" s="28"/>
    </row>
    <row r="688" spans="1:2" ht="13" x14ac:dyDescent="0.15">
      <c r="A688" s="27"/>
      <c r="B688" s="28"/>
    </row>
    <row r="689" spans="1:2" ht="13" x14ac:dyDescent="0.15">
      <c r="A689" s="27"/>
      <c r="B689" s="28"/>
    </row>
    <row r="690" spans="1:2" ht="13" x14ac:dyDescent="0.15">
      <c r="A690" s="27"/>
      <c r="B690" s="28"/>
    </row>
    <row r="691" spans="1:2" ht="13" x14ac:dyDescent="0.15">
      <c r="A691" s="27"/>
      <c r="B691" s="28"/>
    </row>
    <row r="692" spans="1:2" ht="13" x14ac:dyDescent="0.15">
      <c r="A692" s="27"/>
      <c r="B692" s="28"/>
    </row>
    <row r="693" spans="1:2" ht="13" x14ac:dyDescent="0.15">
      <c r="A693" s="27"/>
      <c r="B693" s="28"/>
    </row>
    <row r="694" spans="1:2" ht="13" x14ac:dyDescent="0.15">
      <c r="A694" s="27"/>
      <c r="B694" s="28"/>
    </row>
    <row r="695" spans="1:2" ht="13" x14ac:dyDescent="0.15">
      <c r="A695" s="27"/>
      <c r="B695" s="28"/>
    </row>
    <row r="696" spans="1:2" ht="13" x14ac:dyDescent="0.15">
      <c r="A696" s="27"/>
      <c r="B696" s="28"/>
    </row>
    <row r="697" spans="1:2" ht="13" x14ac:dyDescent="0.15">
      <c r="A697" s="27"/>
      <c r="B697" s="28"/>
    </row>
    <row r="698" spans="1:2" ht="13" x14ac:dyDescent="0.15">
      <c r="A698" s="27"/>
      <c r="B698" s="28"/>
    </row>
    <row r="699" spans="1:2" ht="13" x14ac:dyDescent="0.15">
      <c r="A699" s="27"/>
      <c r="B699" s="28"/>
    </row>
    <row r="700" spans="1:2" ht="13" x14ac:dyDescent="0.15">
      <c r="A700" s="27"/>
      <c r="B700" s="28"/>
    </row>
    <row r="701" spans="1:2" ht="13" x14ac:dyDescent="0.15">
      <c r="A701" s="27"/>
      <c r="B701" s="28"/>
    </row>
    <row r="702" spans="1:2" ht="13" x14ac:dyDescent="0.15">
      <c r="A702" s="27"/>
      <c r="B702" s="28"/>
    </row>
    <row r="703" spans="1:2" ht="13" x14ac:dyDescent="0.15">
      <c r="A703" s="27"/>
      <c r="B703" s="28"/>
    </row>
    <row r="704" spans="1:2" ht="13" x14ac:dyDescent="0.15">
      <c r="A704" s="27"/>
      <c r="B704" s="28"/>
    </row>
    <row r="705" spans="1:2" ht="13" x14ac:dyDescent="0.15">
      <c r="A705" s="27"/>
      <c r="B705" s="28"/>
    </row>
    <row r="706" spans="1:2" ht="13" x14ac:dyDescent="0.15">
      <c r="A706" s="27"/>
      <c r="B706" s="28"/>
    </row>
    <row r="707" spans="1:2" ht="13" x14ac:dyDescent="0.15">
      <c r="A707" s="27"/>
      <c r="B707" s="28"/>
    </row>
    <row r="708" spans="1:2" ht="13" x14ac:dyDescent="0.15">
      <c r="A708" s="27"/>
      <c r="B708" s="28"/>
    </row>
    <row r="709" spans="1:2" ht="13" x14ac:dyDescent="0.15">
      <c r="A709" s="27"/>
      <c r="B709" s="28"/>
    </row>
    <row r="710" spans="1:2" ht="13" x14ac:dyDescent="0.15">
      <c r="A710" s="27"/>
      <c r="B710" s="28"/>
    </row>
    <row r="711" spans="1:2" ht="13" x14ac:dyDescent="0.15">
      <c r="A711" s="27"/>
      <c r="B711" s="28"/>
    </row>
    <row r="712" spans="1:2" ht="13" x14ac:dyDescent="0.15">
      <c r="A712" s="27"/>
      <c r="B712" s="28"/>
    </row>
    <row r="713" spans="1:2" ht="13" x14ac:dyDescent="0.15">
      <c r="A713" s="27"/>
      <c r="B713" s="28"/>
    </row>
    <row r="714" spans="1:2" ht="13" x14ac:dyDescent="0.15">
      <c r="A714" s="27"/>
      <c r="B714" s="28"/>
    </row>
    <row r="715" spans="1:2" ht="13" x14ac:dyDescent="0.15">
      <c r="A715" s="27"/>
      <c r="B715" s="28"/>
    </row>
    <row r="716" spans="1:2" ht="13" x14ac:dyDescent="0.15">
      <c r="A716" s="27"/>
      <c r="B716" s="28"/>
    </row>
    <row r="717" spans="1:2" ht="13" x14ac:dyDescent="0.15">
      <c r="A717" s="27"/>
      <c r="B717" s="28"/>
    </row>
    <row r="718" spans="1:2" ht="13" x14ac:dyDescent="0.15">
      <c r="A718" s="27"/>
      <c r="B718" s="28"/>
    </row>
    <row r="719" spans="1:2" ht="13" x14ac:dyDescent="0.15">
      <c r="A719" s="27"/>
      <c r="B719" s="28"/>
    </row>
    <row r="720" spans="1:2" ht="13" x14ac:dyDescent="0.15">
      <c r="A720" s="27"/>
      <c r="B720" s="28"/>
    </row>
    <row r="721" spans="1:2" ht="13" x14ac:dyDescent="0.15">
      <c r="A721" s="27"/>
      <c r="B721" s="28"/>
    </row>
    <row r="722" spans="1:2" ht="13" x14ac:dyDescent="0.15">
      <c r="A722" s="27"/>
      <c r="B722" s="28"/>
    </row>
    <row r="723" spans="1:2" ht="13" x14ac:dyDescent="0.15">
      <c r="A723" s="27"/>
      <c r="B723" s="28"/>
    </row>
    <row r="724" spans="1:2" ht="13" x14ac:dyDescent="0.15">
      <c r="A724" s="27"/>
      <c r="B724" s="28"/>
    </row>
    <row r="725" spans="1:2" ht="13" x14ac:dyDescent="0.15">
      <c r="A725" s="27"/>
      <c r="B725" s="28"/>
    </row>
    <row r="726" spans="1:2" ht="13" x14ac:dyDescent="0.15">
      <c r="A726" s="27"/>
      <c r="B726" s="28"/>
    </row>
    <row r="727" spans="1:2" ht="13" x14ac:dyDescent="0.15">
      <c r="A727" s="27"/>
      <c r="B727" s="28"/>
    </row>
    <row r="728" spans="1:2" ht="13" x14ac:dyDescent="0.15">
      <c r="A728" s="27"/>
      <c r="B728" s="28"/>
    </row>
    <row r="729" spans="1:2" ht="13" x14ac:dyDescent="0.15">
      <c r="A729" s="27"/>
      <c r="B729" s="28"/>
    </row>
    <row r="730" spans="1:2" ht="13" x14ac:dyDescent="0.15">
      <c r="A730" s="27"/>
      <c r="B730" s="28"/>
    </row>
    <row r="731" spans="1:2" ht="13" x14ac:dyDescent="0.15">
      <c r="A731" s="27"/>
      <c r="B731" s="28"/>
    </row>
    <row r="732" spans="1:2" ht="13" x14ac:dyDescent="0.15">
      <c r="A732" s="27"/>
      <c r="B732" s="28"/>
    </row>
    <row r="733" spans="1:2" ht="13" x14ac:dyDescent="0.15">
      <c r="A733" s="27"/>
      <c r="B733" s="28"/>
    </row>
    <row r="734" spans="1:2" ht="13" x14ac:dyDescent="0.15">
      <c r="A734" s="27"/>
      <c r="B734" s="28"/>
    </row>
    <row r="735" spans="1:2" ht="13" x14ac:dyDescent="0.15">
      <c r="A735" s="27"/>
      <c r="B735" s="28"/>
    </row>
    <row r="736" spans="1:2" ht="13" x14ac:dyDescent="0.15">
      <c r="A736" s="27"/>
      <c r="B736" s="28"/>
    </row>
    <row r="737" spans="1:2" ht="13" x14ac:dyDescent="0.15">
      <c r="A737" s="27"/>
      <c r="B737" s="28"/>
    </row>
    <row r="738" spans="1:2" ht="13" x14ac:dyDescent="0.15">
      <c r="A738" s="27"/>
      <c r="B738" s="28"/>
    </row>
    <row r="739" spans="1:2" ht="13" x14ac:dyDescent="0.15">
      <c r="A739" s="27"/>
      <c r="B739" s="28"/>
    </row>
    <row r="740" spans="1:2" ht="13" x14ac:dyDescent="0.15">
      <c r="A740" s="27"/>
      <c r="B740" s="28"/>
    </row>
    <row r="741" spans="1:2" ht="13" x14ac:dyDescent="0.15">
      <c r="A741" s="27"/>
      <c r="B741" s="28"/>
    </row>
    <row r="742" spans="1:2" ht="13" x14ac:dyDescent="0.15">
      <c r="A742" s="27"/>
      <c r="B742" s="28"/>
    </row>
    <row r="743" spans="1:2" ht="13" x14ac:dyDescent="0.15">
      <c r="A743" s="27"/>
      <c r="B743" s="28"/>
    </row>
    <row r="744" spans="1:2" ht="13" x14ac:dyDescent="0.15">
      <c r="A744" s="27"/>
      <c r="B744" s="28"/>
    </row>
    <row r="745" spans="1:2" ht="13" x14ac:dyDescent="0.15">
      <c r="A745" s="27"/>
      <c r="B745" s="28"/>
    </row>
    <row r="746" spans="1:2" ht="13" x14ac:dyDescent="0.15">
      <c r="A746" s="27"/>
      <c r="B746" s="28"/>
    </row>
    <row r="747" spans="1:2" ht="13" x14ac:dyDescent="0.15">
      <c r="A747" s="27"/>
      <c r="B747" s="28"/>
    </row>
    <row r="748" spans="1:2" ht="13" x14ac:dyDescent="0.15">
      <c r="A748" s="27"/>
      <c r="B748" s="28"/>
    </row>
    <row r="749" spans="1:2" ht="13" x14ac:dyDescent="0.15">
      <c r="A749" s="27"/>
      <c r="B749" s="28"/>
    </row>
    <row r="750" spans="1:2" ht="13" x14ac:dyDescent="0.15">
      <c r="A750" s="27"/>
      <c r="B750" s="28"/>
    </row>
    <row r="751" spans="1:2" ht="13" x14ac:dyDescent="0.15">
      <c r="A751" s="27"/>
      <c r="B751" s="28"/>
    </row>
    <row r="752" spans="1:2" ht="13" x14ac:dyDescent="0.15">
      <c r="A752" s="27"/>
      <c r="B752" s="28"/>
    </row>
    <row r="753" spans="1:2" ht="13" x14ac:dyDescent="0.15">
      <c r="A753" s="27"/>
      <c r="B753" s="28"/>
    </row>
    <row r="754" spans="1:2" ht="13" x14ac:dyDescent="0.15">
      <c r="A754" s="27"/>
      <c r="B754" s="28"/>
    </row>
    <row r="755" spans="1:2" ht="13" x14ac:dyDescent="0.15">
      <c r="A755" s="27"/>
      <c r="B755" s="28"/>
    </row>
    <row r="756" spans="1:2" ht="13" x14ac:dyDescent="0.15">
      <c r="A756" s="27"/>
      <c r="B756" s="28"/>
    </row>
    <row r="757" spans="1:2" ht="13" x14ac:dyDescent="0.15">
      <c r="A757" s="27"/>
      <c r="B757" s="28"/>
    </row>
    <row r="758" spans="1:2" ht="13" x14ac:dyDescent="0.15">
      <c r="A758" s="27"/>
      <c r="B758" s="28"/>
    </row>
    <row r="759" spans="1:2" ht="13" x14ac:dyDescent="0.15">
      <c r="A759" s="27"/>
      <c r="B759" s="28"/>
    </row>
    <row r="760" spans="1:2" ht="13" x14ac:dyDescent="0.15">
      <c r="A760" s="27"/>
      <c r="B760" s="28"/>
    </row>
    <row r="761" spans="1:2" ht="13" x14ac:dyDescent="0.15">
      <c r="A761" s="27"/>
      <c r="B761" s="28"/>
    </row>
    <row r="762" spans="1:2" ht="13" x14ac:dyDescent="0.15">
      <c r="A762" s="27"/>
      <c r="B762" s="28"/>
    </row>
    <row r="763" spans="1:2" ht="13" x14ac:dyDescent="0.15">
      <c r="A763" s="27"/>
      <c r="B763" s="28"/>
    </row>
    <row r="764" spans="1:2" ht="13" x14ac:dyDescent="0.15">
      <c r="A764" s="27"/>
      <c r="B764" s="28"/>
    </row>
    <row r="765" spans="1:2" ht="13" x14ac:dyDescent="0.15">
      <c r="A765" s="27"/>
      <c r="B765" s="28"/>
    </row>
    <row r="766" spans="1:2" ht="13" x14ac:dyDescent="0.15">
      <c r="A766" s="27"/>
      <c r="B766" s="28"/>
    </row>
    <row r="767" spans="1:2" ht="13" x14ac:dyDescent="0.15">
      <c r="A767" s="27"/>
      <c r="B767" s="28"/>
    </row>
    <row r="768" spans="1:2" ht="13" x14ac:dyDescent="0.15">
      <c r="A768" s="27"/>
      <c r="B768" s="28"/>
    </row>
    <row r="769" spans="1:2" ht="13" x14ac:dyDescent="0.15">
      <c r="A769" s="27"/>
      <c r="B769" s="28"/>
    </row>
    <row r="770" spans="1:2" ht="13" x14ac:dyDescent="0.15">
      <c r="A770" s="27"/>
      <c r="B770" s="28"/>
    </row>
    <row r="771" spans="1:2" ht="13" x14ac:dyDescent="0.15">
      <c r="A771" s="27"/>
      <c r="B771" s="28"/>
    </row>
    <row r="772" spans="1:2" ht="13" x14ac:dyDescent="0.15">
      <c r="A772" s="27"/>
      <c r="B772" s="28"/>
    </row>
    <row r="773" spans="1:2" ht="13" x14ac:dyDescent="0.15">
      <c r="A773" s="27"/>
      <c r="B773" s="28"/>
    </row>
    <row r="774" spans="1:2" ht="13" x14ac:dyDescent="0.15">
      <c r="A774" s="27"/>
      <c r="B774" s="28"/>
    </row>
    <row r="775" spans="1:2" ht="13" x14ac:dyDescent="0.15">
      <c r="A775" s="27"/>
      <c r="B775" s="28"/>
    </row>
    <row r="776" spans="1:2" ht="13" x14ac:dyDescent="0.15">
      <c r="A776" s="27"/>
      <c r="B776" s="28"/>
    </row>
    <row r="777" spans="1:2" ht="13" x14ac:dyDescent="0.15">
      <c r="A777" s="27"/>
      <c r="B777" s="28"/>
    </row>
    <row r="778" spans="1:2" ht="13" x14ac:dyDescent="0.15">
      <c r="A778" s="27"/>
      <c r="B778" s="28"/>
    </row>
    <row r="779" spans="1:2" ht="13" x14ac:dyDescent="0.15">
      <c r="A779" s="27"/>
      <c r="B779" s="28"/>
    </row>
    <row r="780" spans="1:2" ht="13" x14ac:dyDescent="0.15">
      <c r="A780" s="27"/>
      <c r="B780" s="28"/>
    </row>
    <row r="781" spans="1:2" ht="13" x14ac:dyDescent="0.15">
      <c r="A781" s="27"/>
      <c r="B781" s="28"/>
    </row>
    <row r="782" spans="1:2" ht="13" x14ac:dyDescent="0.15">
      <c r="A782" s="27"/>
      <c r="B782" s="28"/>
    </row>
    <row r="783" spans="1:2" ht="13" x14ac:dyDescent="0.15">
      <c r="A783" s="27"/>
      <c r="B783" s="28"/>
    </row>
    <row r="784" spans="1:2" ht="13" x14ac:dyDescent="0.15">
      <c r="A784" s="27"/>
      <c r="B784" s="28"/>
    </row>
    <row r="785" spans="1:2" ht="13" x14ac:dyDescent="0.15">
      <c r="A785" s="27"/>
      <c r="B785" s="28"/>
    </row>
    <row r="786" spans="1:2" ht="13" x14ac:dyDescent="0.15">
      <c r="A786" s="27"/>
      <c r="B786" s="28"/>
    </row>
    <row r="787" spans="1:2" ht="13" x14ac:dyDescent="0.15">
      <c r="A787" s="27"/>
      <c r="B787" s="28"/>
    </row>
    <row r="788" spans="1:2" ht="13" x14ac:dyDescent="0.15">
      <c r="A788" s="27"/>
      <c r="B788" s="28"/>
    </row>
    <row r="789" spans="1:2" ht="13" x14ac:dyDescent="0.15">
      <c r="A789" s="27"/>
      <c r="B789" s="28"/>
    </row>
    <row r="790" spans="1:2" ht="13" x14ac:dyDescent="0.15">
      <c r="A790" s="27"/>
      <c r="B790" s="28"/>
    </row>
    <row r="791" spans="1:2" ht="13" x14ac:dyDescent="0.15">
      <c r="A791" s="27"/>
      <c r="B791" s="28"/>
    </row>
    <row r="792" spans="1:2" ht="13" x14ac:dyDescent="0.15">
      <c r="A792" s="27"/>
      <c r="B792" s="28"/>
    </row>
    <row r="793" spans="1:2" ht="13" x14ac:dyDescent="0.15">
      <c r="A793" s="27"/>
      <c r="B793" s="28"/>
    </row>
    <row r="794" spans="1:2" ht="13" x14ac:dyDescent="0.15">
      <c r="A794" s="27"/>
      <c r="B794" s="28"/>
    </row>
    <row r="795" spans="1:2" ht="13" x14ac:dyDescent="0.15">
      <c r="A795" s="27"/>
      <c r="B795" s="28"/>
    </row>
    <row r="796" spans="1:2" ht="13" x14ac:dyDescent="0.15">
      <c r="A796" s="27"/>
      <c r="B796" s="28"/>
    </row>
    <row r="797" spans="1:2" ht="13" x14ac:dyDescent="0.15">
      <c r="A797" s="27"/>
      <c r="B797" s="28"/>
    </row>
    <row r="798" spans="1:2" ht="13" x14ac:dyDescent="0.15">
      <c r="A798" s="27"/>
      <c r="B798" s="28"/>
    </row>
    <row r="799" spans="1:2" ht="13" x14ac:dyDescent="0.15">
      <c r="A799" s="27"/>
      <c r="B799" s="28"/>
    </row>
    <row r="800" spans="1:2" ht="13" x14ac:dyDescent="0.15">
      <c r="A800" s="27"/>
      <c r="B800" s="28"/>
    </row>
    <row r="801" spans="1:2" ht="13" x14ac:dyDescent="0.15">
      <c r="A801" s="27"/>
      <c r="B801" s="28"/>
    </row>
    <row r="802" spans="1:2" ht="13" x14ac:dyDescent="0.15">
      <c r="A802" s="27"/>
      <c r="B802" s="28"/>
    </row>
    <row r="803" spans="1:2" ht="13" x14ac:dyDescent="0.15">
      <c r="A803" s="27"/>
      <c r="B803" s="28"/>
    </row>
    <row r="804" spans="1:2" ht="13" x14ac:dyDescent="0.15">
      <c r="A804" s="27"/>
      <c r="B804" s="28"/>
    </row>
    <row r="805" spans="1:2" ht="13" x14ac:dyDescent="0.15">
      <c r="A805" s="27"/>
      <c r="B805" s="28"/>
    </row>
    <row r="806" spans="1:2" ht="13" x14ac:dyDescent="0.15">
      <c r="A806" s="27"/>
      <c r="B806" s="28"/>
    </row>
    <row r="807" spans="1:2" ht="13" x14ac:dyDescent="0.15">
      <c r="A807" s="27"/>
      <c r="B807" s="28"/>
    </row>
    <row r="808" spans="1:2" ht="13" x14ac:dyDescent="0.15">
      <c r="A808" s="27"/>
      <c r="B808" s="28"/>
    </row>
    <row r="809" spans="1:2" ht="13" x14ac:dyDescent="0.15">
      <c r="A809" s="27"/>
      <c r="B809" s="28"/>
    </row>
    <row r="810" spans="1:2" ht="13" x14ac:dyDescent="0.15">
      <c r="A810" s="27"/>
      <c r="B810" s="28"/>
    </row>
    <row r="811" spans="1:2" ht="13" x14ac:dyDescent="0.15">
      <c r="A811" s="27"/>
      <c r="B811" s="28"/>
    </row>
    <row r="812" spans="1:2" ht="13" x14ac:dyDescent="0.15">
      <c r="A812" s="27"/>
      <c r="B812" s="28"/>
    </row>
    <row r="813" spans="1:2" ht="13" x14ac:dyDescent="0.15">
      <c r="A813" s="27"/>
      <c r="B813" s="28"/>
    </row>
    <row r="814" spans="1:2" ht="13" x14ac:dyDescent="0.15">
      <c r="A814" s="27"/>
      <c r="B814" s="28"/>
    </row>
    <row r="815" spans="1:2" ht="13" x14ac:dyDescent="0.15">
      <c r="A815" s="27"/>
      <c r="B815" s="28"/>
    </row>
    <row r="816" spans="1:2" ht="13" x14ac:dyDescent="0.15">
      <c r="A816" s="27"/>
      <c r="B816" s="28"/>
    </row>
    <row r="817" spans="1:2" ht="13" x14ac:dyDescent="0.15">
      <c r="A817" s="27"/>
      <c r="B817" s="28"/>
    </row>
    <row r="818" spans="1:2" ht="13" x14ac:dyDescent="0.15">
      <c r="A818" s="27"/>
      <c r="B818" s="28"/>
    </row>
    <row r="819" spans="1:2" ht="13" x14ac:dyDescent="0.15">
      <c r="A819" s="27"/>
      <c r="B819" s="28"/>
    </row>
    <row r="820" spans="1:2" ht="13" x14ac:dyDescent="0.15">
      <c r="A820" s="27"/>
      <c r="B820" s="28"/>
    </row>
    <row r="821" spans="1:2" ht="13" x14ac:dyDescent="0.15">
      <c r="A821" s="27"/>
      <c r="B821" s="28"/>
    </row>
    <row r="822" spans="1:2" ht="13" x14ac:dyDescent="0.15">
      <c r="A822" s="27"/>
      <c r="B822" s="28"/>
    </row>
    <row r="823" spans="1:2" ht="13" x14ac:dyDescent="0.15">
      <c r="A823" s="27"/>
      <c r="B823" s="28"/>
    </row>
    <row r="824" spans="1:2" ht="13" x14ac:dyDescent="0.15">
      <c r="A824" s="27"/>
      <c r="B824" s="28"/>
    </row>
    <row r="825" spans="1:2" ht="13" x14ac:dyDescent="0.15">
      <c r="A825" s="27"/>
      <c r="B825" s="28"/>
    </row>
    <row r="826" spans="1:2" ht="13" x14ac:dyDescent="0.15">
      <c r="A826" s="27"/>
      <c r="B826" s="28"/>
    </row>
    <row r="827" spans="1:2" ht="13" x14ac:dyDescent="0.15">
      <c r="A827" s="27"/>
      <c r="B827" s="28"/>
    </row>
    <row r="828" spans="1:2" ht="13" x14ac:dyDescent="0.15">
      <c r="A828" s="27"/>
      <c r="B828" s="28"/>
    </row>
    <row r="829" spans="1:2" ht="13" x14ac:dyDescent="0.15">
      <c r="A829" s="27"/>
      <c r="B829" s="28"/>
    </row>
    <row r="830" spans="1:2" ht="13" x14ac:dyDescent="0.15">
      <c r="A830" s="27"/>
      <c r="B830" s="28"/>
    </row>
    <row r="831" spans="1:2" ht="13" x14ac:dyDescent="0.15">
      <c r="A831" s="27"/>
      <c r="B831" s="28"/>
    </row>
    <row r="832" spans="1:2" ht="13" x14ac:dyDescent="0.15">
      <c r="A832" s="27"/>
      <c r="B832" s="28"/>
    </row>
    <row r="833" spans="1:2" ht="13" x14ac:dyDescent="0.15">
      <c r="A833" s="27"/>
      <c r="B833" s="28"/>
    </row>
    <row r="834" spans="1:2" ht="13" x14ac:dyDescent="0.15">
      <c r="A834" s="27"/>
      <c r="B834" s="28"/>
    </row>
    <row r="835" spans="1:2" ht="13" x14ac:dyDescent="0.15">
      <c r="A835" s="27"/>
      <c r="B835" s="28"/>
    </row>
    <row r="836" spans="1:2" ht="13" x14ac:dyDescent="0.15">
      <c r="A836" s="27"/>
      <c r="B836" s="28"/>
    </row>
    <row r="837" spans="1:2" ht="13" x14ac:dyDescent="0.15">
      <c r="A837" s="27"/>
      <c r="B837" s="28"/>
    </row>
    <row r="838" spans="1:2" ht="13" x14ac:dyDescent="0.15">
      <c r="A838" s="27"/>
      <c r="B838" s="28"/>
    </row>
    <row r="839" spans="1:2" ht="13" x14ac:dyDescent="0.15">
      <c r="A839" s="27"/>
      <c r="B839" s="28"/>
    </row>
    <row r="840" spans="1:2" ht="13" x14ac:dyDescent="0.15">
      <c r="A840" s="27"/>
      <c r="B840" s="28"/>
    </row>
    <row r="841" spans="1:2" ht="13" x14ac:dyDescent="0.15">
      <c r="A841" s="27"/>
      <c r="B841" s="28"/>
    </row>
    <row r="842" spans="1:2" ht="13" x14ac:dyDescent="0.15">
      <c r="A842" s="27"/>
      <c r="B842" s="28"/>
    </row>
    <row r="843" spans="1:2" ht="13" x14ac:dyDescent="0.15">
      <c r="A843" s="27"/>
      <c r="B843" s="28"/>
    </row>
    <row r="844" spans="1:2" ht="13" x14ac:dyDescent="0.15">
      <c r="A844" s="27"/>
      <c r="B844" s="28"/>
    </row>
    <row r="845" spans="1:2" ht="13" x14ac:dyDescent="0.15">
      <c r="A845" s="27"/>
      <c r="B845" s="28"/>
    </row>
    <row r="846" spans="1:2" ht="13" x14ac:dyDescent="0.15">
      <c r="A846" s="27"/>
      <c r="B846" s="28"/>
    </row>
    <row r="847" spans="1:2" ht="13" x14ac:dyDescent="0.15">
      <c r="A847" s="27"/>
      <c r="B847" s="28"/>
    </row>
    <row r="848" spans="1:2" ht="13" x14ac:dyDescent="0.15">
      <c r="A848" s="27"/>
      <c r="B848" s="28"/>
    </row>
    <row r="849" spans="1:2" ht="13" x14ac:dyDescent="0.15">
      <c r="A849" s="27"/>
      <c r="B849" s="28"/>
    </row>
    <row r="850" spans="1:2" ht="13" x14ac:dyDescent="0.15">
      <c r="A850" s="27"/>
      <c r="B850" s="28"/>
    </row>
    <row r="851" spans="1:2" ht="13" x14ac:dyDescent="0.15">
      <c r="A851" s="27"/>
      <c r="B851" s="28"/>
    </row>
    <row r="852" spans="1:2" ht="13" x14ac:dyDescent="0.15">
      <c r="A852" s="27"/>
      <c r="B852" s="28"/>
    </row>
    <row r="853" spans="1:2" ht="13" x14ac:dyDescent="0.15">
      <c r="A853" s="27"/>
      <c r="B853" s="28"/>
    </row>
    <row r="854" spans="1:2" ht="13" x14ac:dyDescent="0.15">
      <c r="A854" s="27"/>
      <c r="B854" s="28"/>
    </row>
    <row r="855" spans="1:2" ht="13" x14ac:dyDescent="0.15">
      <c r="A855" s="27"/>
      <c r="B855" s="28"/>
    </row>
    <row r="856" spans="1:2" ht="13" x14ac:dyDescent="0.15">
      <c r="A856" s="27"/>
      <c r="B856" s="28"/>
    </row>
    <row r="857" spans="1:2" ht="13" x14ac:dyDescent="0.15">
      <c r="A857" s="27"/>
      <c r="B857" s="28"/>
    </row>
    <row r="858" spans="1:2" ht="13" x14ac:dyDescent="0.15">
      <c r="A858" s="27"/>
      <c r="B858" s="28"/>
    </row>
    <row r="859" spans="1:2" ht="13" x14ac:dyDescent="0.15">
      <c r="A859" s="27"/>
      <c r="B859" s="28"/>
    </row>
    <row r="860" spans="1:2" ht="13" x14ac:dyDescent="0.15">
      <c r="A860" s="27"/>
      <c r="B860" s="28"/>
    </row>
    <row r="861" spans="1:2" ht="13" x14ac:dyDescent="0.15">
      <c r="A861" s="27"/>
      <c r="B861" s="28"/>
    </row>
    <row r="862" spans="1:2" ht="13" x14ac:dyDescent="0.15">
      <c r="A862" s="27"/>
      <c r="B862" s="28"/>
    </row>
    <row r="863" spans="1:2" ht="13" x14ac:dyDescent="0.15">
      <c r="A863" s="27"/>
      <c r="B863" s="28"/>
    </row>
    <row r="864" spans="1:2" ht="13" x14ac:dyDescent="0.15">
      <c r="A864" s="27"/>
      <c r="B864" s="28"/>
    </row>
    <row r="865" spans="1:2" ht="13" x14ac:dyDescent="0.15">
      <c r="A865" s="27"/>
      <c r="B865" s="28"/>
    </row>
    <row r="866" spans="1:2" ht="13" x14ac:dyDescent="0.15">
      <c r="A866" s="27"/>
      <c r="B866" s="28"/>
    </row>
    <row r="867" spans="1:2" ht="13" x14ac:dyDescent="0.15">
      <c r="A867" s="27"/>
      <c r="B867" s="28"/>
    </row>
    <row r="868" spans="1:2" ht="13" x14ac:dyDescent="0.15">
      <c r="A868" s="27"/>
      <c r="B868" s="28"/>
    </row>
    <row r="869" spans="1:2" ht="13" x14ac:dyDescent="0.15">
      <c r="A869" s="27"/>
      <c r="B869" s="28"/>
    </row>
    <row r="870" spans="1:2" ht="13" x14ac:dyDescent="0.15">
      <c r="A870" s="27"/>
      <c r="B870" s="28"/>
    </row>
    <row r="871" spans="1:2" ht="13" x14ac:dyDescent="0.15">
      <c r="A871" s="27"/>
      <c r="B871" s="28"/>
    </row>
    <row r="872" spans="1:2" ht="13" x14ac:dyDescent="0.15">
      <c r="A872" s="27"/>
      <c r="B872" s="28"/>
    </row>
    <row r="873" spans="1:2" ht="13" x14ac:dyDescent="0.15">
      <c r="A873" s="27"/>
      <c r="B873" s="28"/>
    </row>
    <row r="874" spans="1:2" ht="13" x14ac:dyDescent="0.15">
      <c r="A874" s="27"/>
      <c r="B874" s="28"/>
    </row>
    <row r="875" spans="1:2" ht="13" x14ac:dyDescent="0.15">
      <c r="A875" s="27"/>
      <c r="B875" s="28"/>
    </row>
    <row r="876" spans="1:2" ht="13" x14ac:dyDescent="0.15">
      <c r="A876" s="27"/>
      <c r="B876" s="28"/>
    </row>
    <row r="877" spans="1:2" ht="13" x14ac:dyDescent="0.15">
      <c r="A877" s="27"/>
      <c r="B877" s="28"/>
    </row>
    <row r="878" spans="1:2" ht="13" x14ac:dyDescent="0.15">
      <c r="A878" s="27"/>
      <c r="B878" s="28"/>
    </row>
    <row r="879" spans="1:2" ht="13" x14ac:dyDescent="0.15">
      <c r="A879" s="27"/>
      <c r="B879" s="28"/>
    </row>
    <row r="880" spans="1:2" ht="13" x14ac:dyDescent="0.15">
      <c r="A880" s="27"/>
      <c r="B880" s="28"/>
    </row>
    <row r="881" spans="1:2" ht="13" x14ac:dyDescent="0.15">
      <c r="A881" s="27"/>
      <c r="B881" s="28"/>
    </row>
    <row r="882" spans="1:2" ht="13" x14ac:dyDescent="0.15">
      <c r="A882" s="27"/>
      <c r="B882" s="28"/>
    </row>
    <row r="883" spans="1:2" ht="13" x14ac:dyDescent="0.15">
      <c r="A883" s="27"/>
      <c r="B883" s="28"/>
    </row>
    <row r="884" spans="1:2" ht="13" x14ac:dyDescent="0.15">
      <c r="A884" s="27"/>
      <c r="B884" s="28"/>
    </row>
    <row r="885" spans="1:2" ht="13" x14ac:dyDescent="0.15">
      <c r="A885" s="27"/>
      <c r="B885" s="28"/>
    </row>
    <row r="886" spans="1:2" ht="13" x14ac:dyDescent="0.15">
      <c r="A886" s="27"/>
      <c r="B886" s="28"/>
    </row>
    <row r="887" spans="1:2" ht="13" x14ac:dyDescent="0.15">
      <c r="A887" s="27"/>
      <c r="B887" s="28"/>
    </row>
    <row r="888" spans="1:2" ht="13" x14ac:dyDescent="0.15">
      <c r="A888" s="27"/>
      <c r="B888" s="28"/>
    </row>
    <row r="889" spans="1:2" ht="13" x14ac:dyDescent="0.15">
      <c r="A889" s="27"/>
      <c r="B889" s="28"/>
    </row>
    <row r="890" spans="1:2" ht="13" x14ac:dyDescent="0.15">
      <c r="A890" s="27"/>
      <c r="B890" s="28"/>
    </row>
    <row r="891" spans="1:2" ht="13" x14ac:dyDescent="0.15">
      <c r="A891" s="27"/>
      <c r="B891" s="28"/>
    </row>
    <row r="892" spans="1:2" ht="13" x14ac:dyDescent="0.15">
      <c r="A892" s="27"/>
      <c r="B892" s="28"/>
    </row>
    <row r="893" spans="1:2" ht="13" x14ac:dyDescent="0.15">
      <c r="A893" s="27"/>
      <c r="B893" s="28"/>
    </row>
    <row r="894" spans="1:2" ht="13" x14ac:dyDescent="0.15">
      <c r="A894" s="27"/>
      <c r="B894" s="28"/>
    </row>
    <row r="895" spans="1:2" ht="13" x14ac:dyDescent="0.15">
      <c r="A895" s="27"/>
      <c r="B895" s="28"/>
    </row>
    <row r="896" spans="1:2" ht="13" x14ac:dyDescent="0.15">
      <c r="A896" s="27"/>
      <c r="B896" s="28"/>
    </row>
    <row r="897" spans="1:2" ht="13" x14ac:dyDescent="0.15">
      <c r="A897" s="27"/>
      <c r="B897" s="28"/>
    </row>
    <row r="898" spans="1:2" ht="13" x14ac:dyDescent="0.15">
      <c r="A898" s="27"/>
      <c r="B898" s="28"/>
    </row>
    <row r="899" spans="1:2" ht="13" x14ac:dyDescent="0.15">
      <c r="A899" s="27"/>
      <c r="B899" s="28"/>
    </row>
    <row r="900" spans="1:2" ht="13" x14ac:dyDescent="0.15">
      <c r="A900" s="27"/>
      <c r="B900" s="28"/>
    </row>
    <row r="901" spans="1:2" ht="13" x14ac:dyDescent="0.15">
      <c r="A901" s="27"/>
      <c r="B901" s="28"/>
    </row>
    <row r="902" spans="1:2" ht="13" x14ac:dyDescent="0.15">
      <c r="A902" s="27"/>
      <c r="B902" s="28"/>
    </row>
    <row r="903" spans="1:2" ht="13" x14ac:dyDescent="0.15">
      <c r="A903" s="27"/>
      <c r="B903" s="28"/>
    </row>
    <row r="904" spans="1:2" ht="13" x14ac:dyDescent="0.15">
      <c r="A904" s="27"/>
      <c r="B904" s="28"/>
    </row>
    <row r="905" spans="1:2" ht="13" x14ac:dyDescent="0.15">
      <c r="A905" s="27"/>
      <c r="B905" s="28"/>
    </row>
    <row r="906" spans="1:2" ht="13" x14ac:dyDescent="0.15">
      <c r="A906" s="27"/>
      <c r="B906" s="28"/>
    </row>
    <row r="907" spans="1:2" ht="13" x14ac:dyDescent="0.15">
      <c r="A907" s="27"/>
      <c r="B907" s="28"/>
    </row>
    <row r="908" spans="1:2" ht="13" x14ac:dyDescent="0.15">
      <c r="A908" s="27"/>
      <c r="B908" s="28"/>
    </row>
    <row r="909" spans="1:2" ht="13" x14ac:dyDescent="0.15">
      <c r="A909" s="27"/>
      <c r="B909" s="28"/>
    </row>
    <row r="910" spans="1:2" ht="13" x14ac:dyDescent="0.15">
      <c r="A910" s="27"/>
      <c r="B910" s="28"/>
    </row>
    <row r="911" spans="1:2" ht="13" x14ac:dyDescent="0.15">
      <c r="A911" s="27"/>
      <c r="B911" s="28"/>
    </row>
    <row r="912" spans="1:2" ht="13" x14ac:dyDescent="0.15">
      <c r="A912" s="27"/>
      <c r="B912" s="28"/>
    </row>
    <row r="913" spans="1:2" ht="13" x14ac:dyDescent="0.15">
      <c r="A913" s="27"/>
      <c r="B913" s="28"/>
    </row>
    <row r="914" spans="1:2" ht="13" x14ac:dyDescent="0.15">
      <c r="A914" s="27"/>
      <c r="B914" s="28"/>
    </row>
    <row r="915" spans="1:2" ht="13" x14ac:dyDescent="0.15">
      <c r="A915" s="27"/>
      <c r="B915" s="28"/>
    </row>
    <row r="916" spans="1:2" ht="13" x14ac:dyDescent="0.15">
      <c r="A916" s="27"/>
      <c r="B916" s="28"/>
    </row>
    <row r="917" spans="1:2" ht="13" x14ac:dyDescent="0.15">
      <c r="A917" s="27"/>
      <c r="B917" s="28"/>
    </row>
    <row r="918" spans="1:2" ht="13" x14ac:dyDescent="0.15">
      <c r="A918" s="27"/>
      <c r="B918" s="28"/>
    </row>
    <row r="919" spans="1:2" ht="13" x14ac:dyDescent="0.15">
      <c r="A919" s="27"/>
      <c r="B919" s="28"/>
    </row>
    <row r="920" spans="1:2" ht="13" x14ac:dyDescent="0.15">
      <c r="A920" s="27"/>
      <c r="B920" s="28"/>
    </row>
    <row r="921" spans="1:2" ht="13" x14ac:dyDescent="0.15">
      <c r="A921" s="27"/>
      <c r="B921" s="28"/>
    </row>
    <row r="922" spans="1:2" ht="13" x14ac:dyDescent="0.15">
      <c r="A922" s="27"/>
      <c r="B922" s="28"/>
    </row>
    <row r="923" spans="1:2" ht="13" x14ac:dyDescent="0.15">
      <c r="A923" s="27"/>
      <c r="B923" s="28"/>
    </row>
    <row r="924" spans="1:2" ht="13" x14ac:dyDescent="0.15">
      <c r="A924" s="27"/>
      <c r="B924" s="28"/>
    </row>
    <row r="925" spans="1:2" ht="13" x14ac:dyDescent="0.15">
      <c r="A925" s="27"/>
      <c r="B925" s="28"/>
    </row>
    <row r="926" spans="1:2" ht="13" x14ac:dyDescent="0.15">
      <c r="A926" s="27"/>
      <c r="B926" s="28"/>
    </row>
    <row r="927" spans="1:2" ht="13" x14ac:dyDescent="0.15">
      <c r="A927" s="27"/>
      <c r="B927" s="28"/>
    </row>
    <row r="928" spans="1:2" ht="13" x14ac:dyDescent="0.15">
      <c r="A928" s="27"/>
      <c r="B928" s="28"/>
    </row>
    <row r="929" spans="1:2" ht="13" x14ac:dyDescent="0.15">
      <c r="A929" s="27"/>
      <c r="B929" s="28"/>
    </row>
    <row r="930" spans="1:2" ht="13" x14ac:dyDescent="0.15">
      <c r="A930" s="27"/>
      <c r="B930" s="28"/>
    </row>
    <row r="931" spans="1:2" ht="13" x14ac:dyDescent="0.15">
      <c r="A931" s="27"/>
      <c r="B931" s="28"/>
    </row>
    <row r="932" spans="1:2" ht="13" x14ac:dyDescent="0.15">
      <c r="A932" s="27"/>
      <c r="B932" s="28"/>
    </row>
    <row r="933" spans="1:2" ht="13" x14ac:dyDescent="0.15">
      <c r="A933" s="27"/>
      <c r="B933" s="28"/>
    </row>
    <row r="934" spans="1:2" ht="13" x14ac:dyDescent="0.15">
      <c r="A934" s="27"/>
      <c r="B934" s="28"/>
    </row>
    <row r="935" spans="1:2" ht="13" x14ac:dyDescent="0.15">
      <c r="A935" s="27"/>
      <c r="B935" s="28"/>
    </row>
    <row r="936" spans="1:2" ht="13" x14ac:dyDescent="0.15">
      <c r="A936" s="27"/>
      <c r="B936" s="28"/>
    </row>
    <row r="937" spans="1:2" ht="13" x14ac:dyDescent="0.15">
      <c r="A937" s="27"/>
      <c r="B937" s="28"/>
    </row>
    <row r="938" spans="1:2" ht="13" x14ac:dyDescent="0.15">
      <c r="A938" s="27"/>
      <c r="B938" s="28"/>
    </row>
    <row r="939" spans="1:2" ht="13" x14ac:dyDescent="0.15">
      <c r="A939" s="27"/>
      <c r="B939" s="28"/>
    </row>
    <row r="940" spans="1:2" ht="13" x14ac:dyDescent="0.15">
      <c r="A940" s="27"/>
      <c r="B940" s="28"/>
    </row>
    <row r="941" spans="1:2" ht="13" x14ac:dyDescent="0.15">
      <c r="A941" s="27"/>
      <c r="B941" s="28"/>
    </row>
    <row r="942" spans="1:2" ht="13" x14ac:dyDescent="0.15">
      <c r="A942" s="27"/>
      <c r="B942" s="28"/>
    </row>
    <row r="943" spans="1:2" ht="13" x14ac:dyDescent="0.15">
      <c r="A943" s="27"/>
      <c r="B943" s="28"/>
    </row>
    <row r="944" spans="1:2" ht="13" x14ac:dyDescent="0.15">
      <c r="A944" s="27"/>
      <c r="B944" s="28"/>
    </row>
    <row r="945" spans="1:2" ht="13" x14ac:dyDescent="0.15">
      <c r="A945" s="27"/>
      <c r="B945" s="28"/>
    </row>
    <row r="946" spans="1:2" ht="13" x14ac:dyDescent="0.15">
      <c r="A946" s="27"/>
      <c r="B946" s="28"/>
    </row>
    <row r="947" spans="1:2" ht="13" x14ac:dyDescent="0.15">
      <c r="A947" s="27"/>
      <c r="B947" s="28"/>
    </row>
    <row r="948" spans="1:2" ht="13" x14ac:dyDescent="0.15">
      <c r="A948" s="27"/>
      <c r="B948" s="28"/>
    </row>
    <row r="949" spans="1:2" ht="13" x14ac:dyDescent="0.15">
      <c r="A949" s="27"/>
      <c r="B949" s="28"/>
    </row>
    <row r="950" spans="1:2" ht="13" x14ac:dyDescent="0.15">
      <c r="A950" s="27"/>
      <c r="B950" s="28"/>
    </row>
    <row r="951" spans="1:2" ht="13" x14ac:dyDescent="0.15">
      <c r="A951" s="27"/>
      <c r="B951" s="28"/>
    </row>
    <row r="952" spans="1:2" ht="13" x14ac:dyDescent="0.15">
      <c r="A952" s="27"/>
      <c r="B952" s="28"/>
    </row>
    <row r="953" spans="1:2" ht="13" x14ac:dyDescent="0.15">
      <c r="A953" s="27"/>
      <c r="B953" s="28"/>
    </row>
    <row r="954" spans="1:2" ht="13" x14ac:dyDescent="0.15">
      <c r="A954" s="27"/>
      <c r="B954" s="28"/>
    </row>
    <row r="955" spans="1:2" ht="13" x14ac:dyDescent="0.15">
      <c r="A955" s="27"/>
      <c r="B955" s="28"/>
    </row>
    <row r="956" spans="1:2" ht="13" x14ac:dyDescent="0.15">
      <c r="A956" s="27"/>
      <c r="B956" s="28"/>
    </row>
    <row r="957" spans="1:2" ht="13" x14ac:dyDescent="0.15">
      <c r="A957" s="27"/>
      <c r="B957" s="28"/>
    </row>
    <row r="958" spans="1:2" ht="13" x14ac:dyDescent="0.15">
      <c r="A958" s="27"/>
      <c r="B958" s="28"/>
    </row>
    <row r="959" spans="1:2" ht="13" x14ac:dyDescent="0.15">
      <c r="A959" s="27"/>
      <c r="B959" s="28"/>
    </row>
    <row r="960" spans="1:2" ht="13" x14ac:dyDescent="0.15">
      <c r="A960" s="27"/>
      <c r="B960" s="28"/>
    </row>
    <row r="961" spans="1:2" ht="13" x14ac:dyDescent="0.15">
      <c r="A961" s="27"/>
      <c r="B961" s="28"/>
    </row>
    <row r="962" spans="1:2" ht="13" x14ac:dyDescent="0.15">
      <c r="A962" s="27"/>
      <c r="B962" s="28"/>
    </row>
    <row r="963" spans="1:2" ht="13" x14ac:dyDescent="0.15">
      <c r="A963" s="27"/>
      <c r="B963" s="28"/>
    </row>
    <row r="964" spans="1:2" ht="13" x14ac:dyDescent="0.15">
      <c r="A964" s="27"/>
      <c r="B964" s="28"/>
    </row>
    <row r="965" spans="1:2" ht="13" x14ac:dyDescent="0.15">
      <c r="A965" s="27"/>
      <c r="B965" s="28"/>
    </row>
    <row r="966" spans="1:2" ht="13" x14ac:dyDescent="0.15">
      <c r="A966" s="27"/>
      <c r="B966" s="28"/>
    </row>
    <row r="967" spans="1:2" ht="13" x14ac:dyDescent="0.15">
      <c r="A967" s="27"/>
      <c r="B967" s="28"/>
    </row>
    <row r="968" spans="1:2" ht="13" x14ac:dyDescent="0.15">
      <c r="A968" s="27"/>
      <c r="B968" s="28"/>
    </row>
    <row r="969" spans="1:2" ht="13" x14ac:dyDescent="0.15">
      <c r="A969" s="27"/>
      <c r="B969" s="28"/>
    </row>
    <row r="970" spans="1:2" ht="13" x14ac:dyDescent="0.15">
      <c r="A970" s="27"/>
      <c r="B970" s="28"/>
    </row>
    <row r="971" spans="1:2" ht="13" x14ac:dyDescent="0.15">
      <c r="A971" s="27"/>
      <c r="B971" s="28"/>
    </row>
    <row r="972" spans="1:2" ht="13" x14ac:dyDescent="0.15">
      <c r="A972" s="27"/>
      <c r="B972" s="28"/>
    </row>
    <row r="973" spans="1:2" ht="13" x14ac:dyDescent="0.15">
      <c r="A973" s="27"/>
      <c r="B973" s="28"/>
    </row>
    <row r="974" spans="1:2" ht="13" x14ac:dyDescent="0.15">
      <c r="A974" s="27"/>
      <c r="B974" s="28"/>
    </row>
    <row r="975" spans="1:2" ht="13" x14ac:dyDescent="0.15">
      <c r="A975" s="27"/>
      <c r="B975" s="28"/>
    </row>
    <row r="976" spans="1:2" ht="13" x14ac:dyDescent="0.15">
      <c r="A976" s="27"/>
      <c r="B976" s="28"/>
    </row>
    <row r="977" spans="1:2" ht="13" x14ac:dyDescent="0.15">
      <c r="A977" s="27"/>
      <c r="B977" s="28"/>
    </row>
    <row r="978" spans="1:2" ht="13" x14ac:dyDescent="0.15">
      <c r="A978" s="27"/>
      <c r="B978" s="28"/>
    </row>
    <row r="979" spans="1:2" ht="13" x14ac:dyDescent="0.15">
      <c r="A979" s="27"/>
      <c r="B979" s="28"/>
    </row>
    <row r="980" spans="1:2" ht="13" x14ac:dyDescent="0.15">
      <c r="A980" s="27"/>
      <c r="B980" s="28"/>
    </row>
    <row r="981" spans="1:2" ht="13" x14ac:dyDescent="0.15">
      <c r="A981" s="27"/>
      <c r="B981" s="28"/>
    </row>
    <row r="982" spans="1:2" ht="13" x14ac:dyDescent="0.15">
      <c r="A982" s="27"/>
      <c r="B982" s="28"/>
    </row>
    <row r="983" spans="1:2" ht="13" x14ac:dyDescent="0.15">
      <c r="A983" s="27"/>
      <c r="B983" s="28"/>
    </row>
    <row r="984" spans="1:2" ht="13" x14ac:dyDescent="0.15">
      <c r="A984" s="27"/>
      <c r="B984" s="28"/>
    </row>
    <row r="985" spans="1:2" ht="13" x14ac:dyDescent="0.15">
      <c r="A985" s="27"/>
      <c r="B985" s="28"/>
    </row>
    <row r="986" spans="1:2" ht="13" x14ac:dyDescent="0.15">
      <c r="A986" s="27"/>
      <c r="B986" s="28"/>
    </row>
    <row r="987" spans="1:2" ht="13" x14ac:dyDescent="0.15">
      <c r="A987" s="27"/>
      <c r="B987" s="28"/>
    </row>
    <row r="988" spans="1:2" ht="13" x14ac:dyDescent="0.15">
      <c r="A988" s="27"/>
      <c r="B988" s="28"/>
    </row>
    <row r="989" spans="1:2" ht="13" x14ac:dyDescent="0.15">
      <c r="A989" s="27"/>
      <c r="B989" s="28"/>
    </row>
    <row r="990" spans="1:2" ht="13" x14ac:dyDescent="0.15">
      <c r="A990" s="27"/>
      <c r="B990" s="28"/>
    </row>
    <row r="991" spans="1:2" ht="13" x14ac:dyDescent="0.15">
      <c r="A991" s="29"/>
      <c r="B991" s="30"/>
    </row>
    <row r="992" spans="1:2" ht="13" x14ac:dyDescent="0.15">
      <c r="A992" s="88"/>
    </row>
    <row r="993" spans="1:1" ht="13" x14ac:dyDescent="0.15">
      <c r="A993" s="88"/>
    </row>
    <row r="994" spans="1:1" ht="13" x14ac:dyDescent="0.15">
      <c r="A994" s="88"/>
    </row>
    <row r="995" spans="1:1" ht="13" x14ac:dyDescent="0.15">
      <c r="A995" s="88"/>
    </row>
    <row r="996" spans="1:1" ht="13" x14ac:dyDescent="0.15">
      <c r="A996" s="88"/>
    </row>
    <row r="997" spans="1:1" ht="13" x14ac:dyDescent="0.15">
      <c r="A997" s="88"/>
    </row>
    <row r="998" spans="1:1" ht="13" x14ac:dyDescent="0.15">
      <c r="A998" s="88"/>
    </row>
    <row r="999" spans="1:1" ht="13" x14ac:dyDescent="0.15">
      <c r="A999" s="88"/>
    </row>
    <row r="1000" spans="1:1" ht="13" x14ac:dyDescent="0.15">
      <c r="A1000" s="88"/>
    </row>
    <row r="1001" spans="1:1" ht="13" x14ac:dyDescent="0.15">
      <c r="A1001" s="88"/>
    </row>
  </sheetData>
  <autoFilter ref="A2:G578" xr:uid="{00000000-0009-0000-0000-000007000000}">
    <sortState xmlns:xlrd2="http://schemas.microsoft.com/office/spreadsheetml/2017/richdata2" ref="A2:G578">
      <sortCondition ref="B2:B578"/>
    </sortState>
  </autoFilter>
  <conditionalFormatting sqref="C1:E1001">
    <cfRule type="cellIs" dxfId="48" priority="1" operator="equal">
      <formula>1</formula>
    </cfRule>
  </conditionalFormatting>
  <conditionalFormatting sqref="C1:E1001">
    <cfRule type="cellIs" dxfId="47" priority="2" operator="equal">
      <formula>1.5</formula>
    </cfRule>
  </conditionalFormatting>
  <conditionalFormatting sqref="C1:E1001">
    <cfRule type="cellIs" dxfId="46" priority="3" operator="equal">
      <formula>2</formula>
    </cfRule>
  </conditionalFormatting>
  <conditionalFormatting sqref="C1:E1001">
    <cfRule type="cellIs" dxfId="45" priority="4" operator="equal">
      <formula>2.5</formula>
    </cfRule>
  </conditionalFormatting>
  <conditionalFormatting sqref="C1:E1001">
    <cfRule type="cellIs" dxfId="44" priority="5" operator="equal">
      <formula>3</formula>
    </cfRule>
  </conditionalFormatting>
  <conditionalFormatting sqref="C1:E1001">
    <cfRule type="cellIs" dxfId="43" priority="6" operator="equal">
      <formula>3.5</formula>
    </cfRule>
  </conditionalFormatting>
  <conditionalFormatting sqref="C1:E1001">
    <cfRule type="cellIs" dxfId="42" priority="7" operator="equal">
      <formula>4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O57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2.6640625" defaultRowHeight="15.75" customHeight="1" x14ac:dyDescent="0.15"/>
  <cols>
    <col min="1" max="1" width="19.6640625" customWidth="1"/>
    <col min="2" max="2" width="21.83203125" customWidth="1"/>
    <col min="9" max="9" width="15.83203125" customWidth="1"/>
    <col min="11" max="11" width="15.83203125" customWidth="1"/>
    <col min="13" max="13" width="15.83203125" customWidth="1"/>
  </cols>
  <sheetData>
    <row r="1" spans="1:15" ht="15.75" customHeight="1" x14ac:dyDescent="0.15">
      <c r="A1" s="44" t="s">
        <v>81</v>
      </c>
      <c r="B1" s="2" t="s">
        <v>1</v>
      </c>
      <c r="C1" s="3" t="s">
        <v>2</v>
      </c>
      <c r="D1" s="45" t="s">
        <v>59</v>
      </c>
      <c r="E1" s="4"/>
      <c r="F1" s="4"/>
    </row>
    <row r="2" spans="1:15" ht="15.75" customHeight="1" x14ac:dyDescent="0.15">
      <c r="A2" s="6" t="s">
        <v>3</v>
      </c>
      <c r="B2" s="7" t="s">
        <v>4</v>
      </c>
      <c r="C2" s="4" t="s">
        <v>60</v>
      </c>
      <c r="D2" s="4" t="s">
        <v>61</v>
      </c>
      <c r="E2" s="4" t="s">
        <v>62</v>
      </c>
      <c r="F2" s="4"/>
    </row>
    <row r="3" spans="1:15" ht="15.75" customHeight="1" x14ac:dyDescent="0.15">
      <c r="A3" s="9"/>
      <c r="B3" s="10" t="s">
        <v>7</v>
      </c>
    </row>
    <row r="4" spans="1:15" ht="15.75" customHeight="1" x14ac:dyDescent="0.15">
      <c r="A4" s="9"/>
      <c r="B4" s="10" t="s">
        <v>7</v>
      </c>
    </row>
    <row r="5" spans="1:15" ht="15.75" customHeight="1" x14ac:dyDescent="0.15">
      <c r="A5" s="12"/>
      <c r="B5" s="10" t="s">
        <v>7</v>
      </c>
      <c r="H5" s="31"/>
      <c r="I5" s="46" t="s">
        <v>60</v>
      </c>
      <c r="J5" s="47"/>
      <c r="K5" s="48" t="s">
        <v>61</v>
      </c>
      <c r="L5" s="49"/>
      <c r="M5" s="50" t="s">
        <v>62</v>
      </c>
      <c r="N5" s="51"/>
      <c r="O5" s="52"/>
    </row>
    <row r="6" spans="1:15" ht="15.75" customHeight="1" x14ac:dyDescent="0.15">
      <c r="A6" s="12"/>
      <c r="B6" s="10" t="s">
        <v>7</v>
      </c>
      <c r="H6" s="52"/>
      <c r="I6" s="53" t="s">
        <v>63</v>
      </c>
      <c r="J6" s="53" t="s">
        <v>64</v>
      </c>
      <c r="K6" s="53" t="s">
        <v>63</v>
      </c>
      <c r="L6" s="53" t="s">
        <v>64</v>
      </c>
      <c r="M6" s="53" t="s">
        <v>63</v>
      </c>
      <c r="N6" s="53" t="s">
        <v>64</v>
      </c>
      <c r="O6" s="53" t="s">
        <v>65</v>
      </c>
    </row>
    <row r="7" spans="1:15" ht="15.75" customHeight="1" x14ac:dyDescent="0.15">
      <c r="A7" s="12"/>
      <c r="B7" s="10" t="s">
        <v>7</v>
      </c>
      <c r="H7" s="53" t="s">
        <v>66</v>
      </c>
      <c r="I7" s="54">
        <f>COUNTIF(C:C,"1")+COUNTIF(C:C,"1.5")</f>
        <v>0</v>
      </c>
      <c r="J7" s="55" t="e">
        <f>I7/I11</f>
        <v>#DIV/0!</v>
      </c>
      <c r="K7" s="54">
        <f>COUNTIF(D:D,"1")+COUNTIF(D:D,"1.5")</f>
        <v>0</v>
      </c>
      <c r="L7" s="55" t="e">
        <f>K7/K11</f>
        <v>#DIV/0!</v>
      </c>
      <c r="M7" s="54">
        <f>COUNTIF(E:E,"1")+COUNTIF(E:E,"1.5")</f>
        <v>0</v>
      </c>
      <c r="N7" s="56" t="e">
        <f>M7/M11</f>
        <v>#DIV/0!</v>
      </c>
      <c r="O7" s="57" t="e">
        <f t="shared" ref="O7:O10" ca="1" si="0">MINUS(N7,L7)</f>
        <v>#NAME?</v>
      </c>
    </row>
    <row r="8" spans="1:15" ht="15.75" customHeight="1" x14ac:dyDescent="0.15">
      <c r="A8" s="12"/>
      <c r="B8" s="10" t="s">
        <v>7</v>
      </c>
      <c r="H8" s="53" t="s">
        <v>67</v>
      </c>
      <c r="I8" s="58">
        <f>COUNTIF(C:C,"2")+COUNTIF(C:C,"2.5")</f>
        <v>0</v>
      </c>
      <c r="J8" s="59" t="e">
        <f>I8/I11</f>
        <v>#DIV/0!</v>
      </c>
      <c r="K8" s="54">
        <f>COUNTIF(D:D,"2")+COUNTIF(D:D,"2.5")</f>
        <v>0</v>
      </c>
      <c r="L8" s="55" t="e">
        <f>K8/K11</f>
        <v>#DIV/0!</v>
      </c>
      <c r="M8" s="54">
        <f>COUNTIF(E:E,"2")+COUNTIF(E:E,"2.5")</f>
        <v>0</v>
      </c>
      <c r="N8" s="56" t="e">
        <f>M8/M11</f>
        <v>#DIV/0!</v>
      </c>
      <c r="O8" s="57" t="e">
        <f t="shared" ca="1" si="0"/>
        <v>#NAME?</v>
      </c>
    </row>
    <row r="9" spans="1:15" ht="15.75" customHeight="1" x14ac:dyDescent="0.15">
      <c r="A9" s="12"/>
      <c r="B9" s="10" t="s">
        <v>7</v>
      </c>
      <c r="H9" s="53" t="s">
        <v>68</v>
      </c>
      <c r="I9" s="58">
        <f>COUNTIF(C:C,"3")+COUNTIF(C:C,"3.5")</f>
        <v>0</v>
      </c>
      <c r="J9" s="59" t="e">
        <f>I9/I11</f>
        <v>#DIV/0!</v>
      </c>
      <c r="K9" s="54">
        <f>COUNTIF(D:D,"3")+COUNTIF(D:D,"3.5")</f>
        <v>0</v>
      </c>
      <c r="L9" s="55" t="e">
        <f>K9/K11</f>
        <v>#DIV/0!</v>
      </c>
      <c r="M9" s="54">
        <f>COUNTIF(E:E,"3")+COUNTIF(E:E,"3.5")</f>
        <v>0</v>
      </c>
      <c r="N9" s="56" t="e">
        <f>M9/M11</f>
        <v>#DIV/0!</v>
      </c>
      <c r="O9" s="57" t="e">
        <f t="shared" ca="1" si="0"/>
        <v>#NAME?</v>
      </c>
    </row>
    <row r="10" spans="1:15" ht="15.75" customHeight="1" x14ac:dyDescent="0.15">
      <c r="A10" s="12"/>
      <c r="B10" s="10" t="s">
        <v>7</v>
      </c>
      <c r="H10" s="53" t="s">
        <v>69</v>
      </c>
      <c r="I10" s="54">
        <f>COUNTIF(C:C,"4")</f>
        <v>0</v>
      </c>
      <c r="J10" s="55" t="e">
        <f>I10/I11</f>
        <v>#DIV/0!</v>
      </c>
      <c r="K10" s="54">
        <f>COUNTIF(D:D,"4")</f>
        <v>0</v>
      </c>
      <c r="L10" s="55" t="e">
        <f>K10/K11</f>
        <v>#DIV/0!</v>
      </c>
      <c r="M10" s="54">
        <f>COUNTIF(E:E,"4")</f>
        <v>0</v>
      </c>
      <c r="N10" s="56" t="e">
        <f>M10/M11</f>
        <v>#DIV/0!</v>
      </c>
      <c r="O10" s="57" t="e">
        <f t="shared" ca="1" si="0"/>
        <v>#NAME?</v>
      </c>
    </row>
    <row r="11" spans="1:15" ht="15.75" customHeight="1" x14ac:dyDescent="0.15">
      <c r="A11" s="12"/>
      <c r="B11" s="10" t="s">
        <v>7</v>
      </c>
      <c r="H11" s="31" t="s">
        <v>70</v>
      </c>
      <c r="I11" s="37">
        <f t="shared" ref="I11:N11" si="1">SUM(I7:I10)</f>
        <v>0</v>
      </c>
      <c r="J11" s="38" t="e">
        <f t="shared" si="1"/>
        <v>#DIV/0!</v>
      </c>
      <c r="K11" s="60">
        <f t="shared" si="1"/>
        <v>0</v>
      </c>
      <c r="L11" s="38" t="e">
        <f t="shared" si="1"/>
        <v>#DIV/0!</v>
      </c>
      <c r="M11" s="60">
        <f t="shared" si="1"/>
        <v>0</v>
      </c>
      <c r="N11" s="85" t="e">
        <f t="shared" si="1"/>
        <v>#DIV/0!</v>
      </c>
      <c r="O11" s="31"/>
    </row>
    <row r="12" spans="1:15" ht="15.75" customHeight="1" x14ac:dyDescent="0.15">
      <c r="A12" s="12"/>
      <c r="B12" s="10" t="s">
        <v>7</v>
      </c>
    </row>
    <row r="13" spans="1:15" ht="15.75" customHeight="1" x14ac:dyDescent="0.15">
      <c r="A13" s="12"/>
      <c r="B13" s="10" t="s">
        <v>7</v>
      </c>
    </row>
    <row r="14" spans="1:15" ht="15.75" customHeight="1" x14ac:dyDescent="0.15">
      <c r="A14" s="12"/>
      <c r="B14" s="10" t="s">
        <v>7</v>
      </c>
    </row>
    <row r="15" spans="1:15" ht="15.75" customHeight="1" x14ac:dyDescent="0.15">
      <c r="A15" s="12"/>
      <c r="B15" s="10" t="s">
        <v>7</v>
      </c>
    </row>
    <row r="16" spans="1:15" ht="15.75" customHeight="1" x14ac:dyDescent="0.15">
      <c r="A16" s="12"/>
      <c r="B16" s="10" t="s">
        <v>7</v>
      </c>
    </row>
    <row r="17" spans="1:2" ht="15.75" customHeight="1" x14ac:dyDescent="0.15">
      <c r="A17" s="9"/>
      <c r="B17" s="10" t="s">
        <v>7</v>
      </c>
    </row>
    <row r="18" spans="1:2" ht="15.75" customHeight="1" x14ac:dyDescent="0.15">
      <c r="A18" s="12"/>
      <c r="B18" s="10" t="s">
        <v>7</v>
      </c>
    </row>
    <row r="19" spans="1:2" ht="15.75" customHeight="1" x14ac:dyDescent="0.15">
      <c r="A19" s="12"/>
      <c r="B19" s="10" t="s">
        <v>7</v>
      </c>
    </row>
    <row r="20" spans="1:2" ht="15.75" customHeight="1" x14ac:dyDescent="0.15">
      <c r="A20" s="12"/>
      <c r="B20" s="10" t="s">
        <v>7</v>
      </c>
    </row>
    <row r="21" spans="1:2" ht="15.75" customHeight="1" x14ac:dyDescent="0.15">
      <c r="A21" s="9"/>
      <c r="B21" s="10" t="s">
        <v>7</v>
      </c>
    </row>
    <row r="22" spans="1:2" ht="15.75" customHeight="1" x14ac:dyDescent="0.15">
      <c r="A22" s="12"/>
      <c r="B22" s="10" t="s">
        <v>7</v>
      </c>
    </row>
    <row r="23" spans="1:2" ht="15.75" customHeight="1" x14ac:dyDescent="0.15">
      <c r="A23" s="12"/>
      <c r="B23" s="10" t="s">
        <v>7</v>
      </c>
    </row>
    <row r="24" spans="1:2" ht="15.75" customHeight="1" x14ac:dyDescent="0.15">
      <c r="A24" s="12"/>
      <c r="B24" s="10" t="s">
        <v>7</v>
      </c>
    </row>
    <row r="25" spans="1:2" ht="15.75" customHeight="1" x14ac:dyDescent="0.15">
      <c r="A25" s="9"/>
      <c r="B25" s="10" t="s">
        <v>7</v>
      </c>
    </row>
    <row r="26" spans="1:2" ht="15.75" customHeight="1" x14ac:dyDescent="0.15">
      <c r="A26" s="9"/>
      <c r="B26" s="10" t="s">
        <v>8</v>
      </c>
    </row>
    <row r="27" spans="1:2" ht="15.75" customHeight="1" x14ac:dyDescent="0.15">
      <c r="A27" s="12"/>
      <c r="B27" s="10" t="s">
        <v>8</v>
      </c>
    </row>
    <row r="28" spans="1:2" ht="15.75" customHeight="1" x14ac:dyDescent="0.15">
      <c r="A28" s="12"/>
      <c r="B28" s="10" t="s">
        <v>8</v>
      </c>
    </row>
    <row r="29" spans="1:2" ht="15.75" customHeight="1" x14ac:dyDescent="0.15">
      <c r="A29" s="12"/>
      <c r="B29" s="10" t="s">
        <v>8</v>
      </c>
    </row>
    <row r="30" spans="1:2" ht="15.75" customHeight="1" x14ac:dyDescent="0.15">
      <c r="A30" s="12"/>
      <c r="B30" s="10" t="s">
        <v>8</v>
      </c>
    </row>
    <row r="31" spans="1:2" ht="15.75" customHeight="1" x14ac:dyDescent="0.15">
      <c r="A31" s="12"/>
      <c r="B31" s="10" t="s">
        <v>8</v>
      </c>
    </row>
    <row r="32" spans="1:2" ht="15.75" customHeight="1" x14ac:dyDescent="0.15">
      <c r="A32" s="12"/>
      <c r="B32" s="10" t="s">
        <v>8</v>
      </c>
    </row>
    <row r="33" spans="1:2" ht="15.75" customHeight="1" x14ac:dyDescent="0.15">
      <c r="A33" s="15"/>
      <c r="B33" s="10" t="s">
        <v>8</v>
      </c>
    </row>
    <row r="34" spans="1:2" ht="15.75" customHeight="1" x14ac:dyDescent="0.15">
      <c r="A34" s="12"/>
      <c r="B34" s="10" t="s">
        <v>8</v>
      </c>
    </row>
    <row r="35" spans="1:2" ht="15.75" customHeight="1" x14ac:dyDescent="0.15">
      <c r="A35" s="12"/>
      <c r="B35" s="10" t="s">
        <v>8</v>
      </c>
    </row>
    <row r="36" spans="1:2" ht="15.75" customHeight="1" x14ac:dyDescent="0.15">
      <c r="A36" s="12"/>
      <c r="B36" s="10" t="s">
        <v>8</v>
      </c>
    </row>
    <row r="37" spans="1:2" ht="15.75" customHeight="1" x14ac:dyDescent="0.15">
      <c r="A37" s="12"/>
      <c r="B37" s="10" t="s">
        <v>8</v>
      </c>
    </row>
    <row r="38" spans="1:2" ht="15.75" customHeight="1" x14ac:dyDescent="0.15">
      <c r="A38" s="12"/>
      <c r="B38" s="10" t="s">
        <v>8</v>
      </c>
    </row>
    <row r="39" spans="1:2" ht="15.75" customHeight="1" x14ac:dyDescent="0.15">
      <c r="A39" s="15"/>
      <c r="B39" s="10" t="s">
        <v>8</v>
      </c>
    </row>
    <row r="40" spans="1:2" ht="15.75" customHeight="1" x14ac:dyDescent="0.15">
      <c r="A40" s="15"/>
      <c r="B40" s="10" t="s">
        <v>8</v>
      </c>
    </row>
    <row r="41" spans="1:2" ht="15.75" customHeight="1" x14ac:dyDescent="0.15">
      <c r="A41" s="12"/>
      <c r="B41" s="10" t="s">
        <v>8</v>
      </c>
    </row>
    <row r="42" spans="1:2" ht="15.75" customHeight="1" x14ac:dyDescent="0.15">
      <c r="A42" s="12"/>
      <c r="B42" s="10" t="s">
        <v>8</v>
      </c>
    </row>
    <row r="43" spans="1:2" ht="15.75" customHeight="1" x14ac:dyDescent="0.15">
      <c r="A43" s="12"/>
      <c r="B43" s="10" t="s">
        <v>8</v>
      </c>
    </row>
    <row r="44" spans="1:2" ht="15.75" customHeight="1" x14ac:dyDescent="0.15">
      <c r="A44" s="12"/>
      <c r="B44" s="10" t="s">
        <v>8</v>
      </c>
    </row>
    <row r="45" spans="1:2" ht="15.75" customHeight="1" x14ac:dyDescent="0.15">
      <c r="A45" s="9"/>
      <c r="B45" s="10" t="s">
        <v>8</v>
      </c>
    </row>
    <row r="46" spans="1:2" ht="15.75" customHeight="1" x14ac:dyDescent="0.15">
      <c r="A46" s="12"/>
      <c r="B46" s="10" t="s">
        <v>8</v>
      </c>
    </row>
    <row r="47" spans="1:2" ht="15.75" customHeight="1" x14ac:dyDescent="0.15">
      <c r="A47" s="9"/>
      <c r="B47" s="10" t="s">
        <v>8</v>
      </c>
    </row>
    <row r="48" spans="1:2" ht="15.75" customHeight="1" x14ac:dyDescent="0.15">
      <c r="A48" s="12"/>
      <c r="B48" s="10" t="s">
        <v>8</v>
      </c>
    </row>
    <row r="49" spans="1:2" ht="15.75" customHeight="1" x14ac:dyDescent="0.15">
      <c r="A49" s="9"/>
      <c r="B49" s="10" t="s">
        <v>8</v>
      </c>
    </row>
    <row r="50" spans="1:2" ht="15.75" customHeight="1" x14ac:dyDescent="0.15">
      <c r="A50" s="12"/>
      <c r="B50" s="10" t="s">
        <v>8</v>
      </c>
    </row>
    <row r="51" spans="1:2" ht="15.75" customHeight="1" x14ac:dyDescent="0.15">
      <c r="A51" s="12"/>
      <c r="B51" s="10" t="s">
        <v>10</v>
      </c>
    </row>
    <row r="52" spans="1:2" ht="15.75" customHeight="1" x14ac:dyDescent="0.15">
      <c r="A52" s="12"/>
      <c r="B52" s="10" t="s">
        <v>10</v>
      </c>
    </row>
    <row r="53" spans="1:2" ht="15.75" customHeight="1" x14ac:dyDescent="0.15">
      <c r="A53" s="12"/>
      <c r="B53" s="10" t="s">
        <v>10</v>
      </c>
    </row>
    <row r="54" spans="1:2" ht="15.75" customHeight="1" x14ac:dyDescent="0.15">
      <c r="A54" s="12"/>
      <c r="B54" s="10" t="s">
        <v>10</v>
      </c>
    </row>
    <row r="55" spans="1:2" ht="13" x14ac:dyDescent="0.15">
      <c r="A55" s="12"/>
      <c r="B55" s="10" t="s">
        <v>10</v>
      </c>
    </row>
    <row r="56" spans="1:2" ht="13" x14ac:dyDescent="0.15">
      <c r="A56" s="12"/>
      <c r="B56" s="10" t="s">
        <v>10</v>
      </c>
    </row>
    <row r="57" spans="1:2" ht="13" x14ac:dyDescent="0.15">
      <c r="A57" s="12"/>
      <c r="B57" s="10" t="s">
        <v>10</v>
      </c>
    </row>
    <row r="58" spans="1:2" ht="13" x14ac:dyDescent="0.15">
      <c r="A58" s="12"/>
      <c r="B58" s="10" t="s">
        <v>10</v>
      </c>
    </row>
    <row r="59" spans="1:2" ht="13" x14ac:dyDescent="0.15">
      <c r="A59" s="12"/>
      <c r="B59" s="10" t="s">
        <v>10</v>
      </c>
    </row>
    <row r="60" spans="1:2" ht="13" x14ac:dyDescent="0.15">
      <c r="A60" s="12"/>
      <c r="B60" s="10" t="s">
        <v>10</v>
      </c>
    </row>
    <row r="61" spans="1:2" ht="13" x14ac:dyDescent="0.15">
      <c r="A61" s="15"/>
      <c r="B61" s="10" t="s">
        <v>10</v>
      </c>
    </row>
    <row r="62" spans="1:2" ht="13" x14ac:dyDescent="0.15">
      <c r="A62" s="12"/>
      <c r="B62" s="10" t="s">
        <v>10</v>
      </c>
    </row>
    <row r="63" spans="1:2" ht="13" x14ac:dyDescent="0.15">
      <c r="A63" s="12"/>
      <c r="B63" s="10" t="s">
        <v>10</v>
      </c>
    </row>
    <row r="64" spans="1:2" ht="13" x14ac:dyDescent="0.15">
      <c r="A64" s="12"/>
      <c r="B64" s="10" t="s">
        <v>10</v>
      </c>
    </row>
    <row r="65" spans="1:2" ht="13" x14ac:dyDescent="0.15">
      <c r="A65" s="12"/>
      <c r="B65" s="10" t="s">
        <v>10</v>
      </c>
    </row>
    <row r="66" spans="1:2" ht="13" x14ac:dyDescent="0.15">
      <c r="A66" s="12"/>
      <c r="B66" s="10" t="s">
        <v>10</v>
      </c>
    </row>
    <row r="67" spans="1:2" ht="13" x14ac:dyDescent="0.15">
      <c r="A67" s="12"/>
      <c r="B67" s="10" t="s">
        <v>10</v>
      </c>
    </row>
    <row r="68" spans="1:2" ht="13" x14ac:dyDescent="0.15">
      <c r="A68" s="12"/>
      <c r="B68" s="10" t="s">
        <v>10</v>
      </c>
    </row>
    <row r="69" spans="1:2" ht="13" x14ac:dyDescent="0.15">
      <c r="A69" s="12"/>
      <c r="B69" s="10" t="s">
        <v>10</v>
      </c>
    </row>
    <row r="70" spans="1:2" ht="13" x14ac:dyDescent="0.15">
      <c r="A70" s="12"/>
      <c r="B70" s="10" t="s">
        <v>10</v>
      </c>
    </row>
    <row r="71" spans="1:2" ht="13" x14ac:dyDescent="0.15">
      <c r="A71" s="12"/>
      <c r="B71" s="10" t="s">
        <v>10</v>
      </c>
    </row>
    <row r="72" spans="1:2" ht="13" x14ac:dyDescent="0.15">
      <c r="A72" s="12"/>
      <c r="B72" s="10" t="s">
        <v>10</v>
      </c>
    </row>
    <row r="73" spans="1:2" ht="13" x14ac:dyDescent="0.15">
      <c r="A73" s="12"/>
      <c r="B73" s="10" t="s">
        <v>10</v>
      </c>
    </row>
    <row r="74" spans="1:2" ht="13" x14ac:dyDescent="0.15">
      <c r="A74" s="12"/>
      <c r="B74" s="10" t="s">
        <v>11</v>
      </c>
    </row>
    <row r="75" spans="1:2" ht="13" x14ac:dyDescent="0.15">
      <c r="A75" s="12"/>
      <c r="B75" s="10" t="s">
        <v>11</v>
      </c>
    </row>
    <row r="76" spans="1:2" ht="13" x14ac:dyDescent="0.15">
      <c r="A76" s="12"/>
      <c r="B76" s="10" t="s">
        <v>11</v>
      </c>
    </row>
    <row r="77" spans="1:2" ht="13" x14ac:dyDescent="0.15">
      <c r="A77" s="12"/>
      <c r="B77" s="10" t="s">
        <v>11</v>
      </c>
    </row>
    <row r="78" spans="1:2" ht="13" x14ac:dyDescent="0.15">
      <c r="A78" s="12"/>
      <c r="B78" s="10" t="s">
        <v>11</v>
      </c>
    </row>
    <row r="79" spans="1:2" ht="13" x14ac:dyDescent="0.15">
      <c r="A79" s="12"/>
      <c r="B79" s="10" t="s">
        <v>11</v>
      </c>
    </row>
    <row r="80" spans="1:2" ht="13" x14ac:dyDescent="0.15">
      <c r="A80" s="12"/>
      <c r="B80" s="10" t="s">
        <v>11</v>
      </c>
    </row>
    <row r="81" spans="1:2" ht="13" x14ac:dyDescent="0.15">
      <c r="A81" s="12"/>
      <c r="B81" s="10" t="s">
        <v>11</v>
      </c>
    </row>
    <row r="82" spans="1:2" ht="13" x14ac:dyDescent="0.15">
      <c r="A82" s="12"/>
      <c r="B82" s="10" t="s">
        <v>11</v>
      </c>
    </row>
    <row r="83" spans="1:2" ht="13" x14ac:dyDescent="0.15">
      <c r="A83" s="12"/>
      <c r="B83" s="10" t="s">
        <v>11</v>
      </c>
    </row>
    <row r="84" spans="1:2" ht="13" x14ac:dyDescent="0.15">
      <c r="A84" s="12"/>
      <c r="B84" s="10" t="s">
        <v>11</v>
      </c>
    </row>
    <row r="85" spans="1:2" ht="13" x14ac:dyDescent="0.15">
      <c r="A85" s="12"/>
      <c r="B85" s="10" t="s">
        <v>11</v>
      </c>
    </row>
    <row r="86" spans="1:2" ht="13" x14ac:dyDescent="0.15">
      <c r="A86" s="12"/>
      <c r="B86" s="10" t="s">
        <v>11</v>
      </c>
    </row>
    <row r="87" spans="1:2" ht="13" x14ac:dyDescent="0.15">
      <c r="A87" s="12"/>
      <c r="B87" s="10" t="s">
        <v>11</v>
      </c>
    </row>
    <row r="88" spans="1:2" ht="13" x14ac:dyDescent="0.15">
      <c r="A88" s="12"/>
      <c r="B88" s="10" t="s">
        <v>11</v>
      </c>
    </row>
    <row r="89" spans="1:2" ht="13" x14ac:dyDescent="0.15">
      <c r="A89" s="12"/>
      <c r="B89" s="10" t="s">
        <v>11</v>
      </c>
    </row>
    <row r="90" spans="1:2" ht="13" x14ac:dyDescent="0.15">
      <c r="A90" s="12"/>
      <c r="B90" s="10" t="s">
        <v>11</v>
      </c>
    </row>
    <row r="91" spans="1:2" ht="13" x14ac:dyDescent="0.15">
      <c r="A91" s="12"/>
      <c r="B91" s="10" t="s">
        <v>11</v>
      </c>
    </row>
    <row r="92" spans="1:2" ht="13" x14ac:dyDescent="0.15">
      <c r="A92" s="12"/>
      <c r="B92" s="10" t="s">
        <v>11</v>
      </c>
    </row>
    <row r="93" spans="1:2" ht="13" x14ac:dyDescent="0.15">
      <c r="A93" s="12"/>
      <c r="B93" s="10" t="s">
        <v>11</v>
      </c>
    </row>
    <row r="94" spans="1:2" ht="13" x14ac:dyDescent="0.15">
      <c r="A94" s="12"/>
      <c r="B94" s="10" t="s">
        <v>11</v>
      </c>
    </row>
    <row r="95" spans="1:2" ht="13" x14ac:dyDescent="0.15">
      <c r="A95" s="15"/>
      <c r="B95" s="10" t="s">
        <v>12</v>
      </c>
    </row>
    <row r="96" spans="1:2" ht="13" x14ac:dyDescent="0.15">
      <c r="A96" s="9"/>
      <c r="B96" s="10" t="s">
        <v>12</v>
      </c>
    </row>
    <row r="97" spans="1:2" ht="13" x14ac:dyDescent="0.15">
      <c r="A97" s="15"/>
      <c r="B97" s="10" t="s">
        <v>12</v>
      </c>
    </row>
    <row r="98" spans="1:2" ht="13" x14ac:dyDescent="0.15">
      <c r="A98" s="12"/>
      <c r="B98" s="10" t="s">
        <v>12</v>
      </c>
    </row>
    <row r="99" spans="1:2" ht="13" x14ac:dyDescent="0.15">
      <c r="A99" s="15"/>
      <c r="B99" s="10" t="s">
        <v>12</v>
      </c>
    </row>
    <row r="100" spans="1:2" ht="13" x14ac:dyDescent="0.15">
      <c r="A100" s="9"/>
      <c r="B100" s="10" t="s">
        <v>12</v>
      </c>
    </row>
    <row r="101" spans="1:2" ht="13" x14ac:dyDescent="0.15">
      <c r="A101" s="12"/>
      <c r="B101" s="10" t="s">
        <v>12</v>
      </c>
    </row>
    <row r="102" spans="1:2" ht="13" x14ac:dyDescent="0.15">
      <c r="A102" s="12"/>
      <c r="B102" s="10" t="s">
        <v>12</v>
      </c>
    </row>
    <row r="103" spans="1:2" ht="13" x14ac:dyDescent="0.15">
      <c r="A103" s="12"/>
      <c r="B103" s="10" t="s">
        <v>12</v>
      </c>
    </row>
    <row r="104" spans="1:2" ht="13" x14ac:dyDescent="0.15">
      <c r="A104" s="12"/>
      <c r="B104" s="10" t="s">
        <v>12</v>
      </c>
    </row>
    <row r="105" spans="1:2" ht="13" x14ac:dyDescent="0.15">
      <c r="A105" s="12"/>
      <c r="B105" s="10" t="s">
        <v>12</v>
      </c>
    </row>
    <row r="106" spans="1:2" ht="13" x14ac:dyDescent="0.15">
      <c r="A106" s="12"/>
      <c r="B106" s="10" t="s">
        <v>12</v>
      </c>
    </row>
    <row r="107" spans="1:2" ht="13" x14ac:dyDescent="0.15">
      <c r="A107" s="12"/>
      <c r="B107" s="10" t="s">
        <v>12</v>
      </c>
    </row>
    <row r="108" spans="1:2" ht="13" x14ac:dyDescent="0.15">
      <c r="A108" s="12"/>
      <c r="B108" s="10" t="s">
        <v>12</v>
      </c>
    </row>
    <row r="109" spans="1:2" ht="13" x14ac:dyDescent="0.15">
      <c r="A109" s="15"/>
      <c r="B109" s="10" t="s">
        <v>12</v>
      </c>
    </row>
    <row r="110" spans="1:2" ht="13" x14ac:dyDescent="0.15">
      <c r="A110" s="9"/>
      <c r="B110" s="10" t="s">
        <v>12</v>
      </c>
    </row>
    <row r="111" spans="1:2" ht="13" x14ac:dyDescent="0.15">
      <c r="A111" s="12"/>
      <c r="B111" s="10" t="s">
        <v>12</v>
      </c>
    </row>
    <row r="112" spans="1:2" ht="13" x14ac:dyDescent="0.15">
      <c r="A112" s="9"/>
      <c r="B112" s="10" t="s">
        <v>12</v>
      </c>
    </row>
    <row r="113" spans="1:2" ht="13" x14ac:dyDescent="0.15">
      <c r="A113" s="12"/>
      <c r="B113" s="10" t="s">
        <v>12</v>
      </c>
    </row>
    <row r="114" spans="1:2" ht="13" x14ac:dyDescent="0.15">
      <c r="A114" s="15"/>
      <c r="B114" s="10" t="s">
        <v>12</v>
      </c>
    </row>
    <row r="115" spans="1:2" ht="13" x14ac:dyDescent="0.15">
      <c r="A115" s="12"/>
      <c r="B115" s="10" t="s">
        <v>12</v>
      </c>
    </row>
    <row r="116" spans="1:2" ht="13" x14ac:dyDescent="0.15">
      <c r="A116" s="12"/>
      <c r="B116" s="10" t="s">
        <v>12</v>
      </c>
    </row>
    <row r="117" spans="1:2" ht="13" x14ac:dyDescent="0.15">
      <c r="A117" s="12"/>
      <c r="B117" s="10" t="s">
        <v>12</v>
      </c>
    </row>
    <row r="118" spans="1:2" ht="13" x14ac:dyDescent="0.15">
      <c r="A118" s="12"/>
      <c r="B118" s="10" t="s">
        <v>12</v>
      </c>
    </row>
    <row r="119" spans="1:2" ht="13" x14ac:dyDescent="0.15">
      <c r="A119" s="12"/>
      <c r="B119" s="10" t="s">
        <v>12</v>
      </c>
    </row>
    <row r="120" spans="1:2" ht="13" x14ac:dyDescent="0.15">
      <c r="A120" s="15"/>
      <c r="B120" s="10" t="s">
        <v>13</v>
      </c>
    </row>
    <row r="121" spans="1:2" ht="13" x14ac:dyDescent="0.15">
      <c r="A121" s="12"/>
      <c r="B121" s="10" t="s">
        <v>13</v>
      </c>
    </row>
    <row r="122" spans="1:2" ht="13" x14ac:dyDescent="0.15">
      <c r="A122" s="12"/>
      <c r="B122" s="10" t="s">
        <v>13</v>
      </c>
    </row>
    <row r="123" spans="1:2" ht="13" x14ac:dyDescent="0.15">
      <c r="A123" s="9"/>
      <c r="B123" s="10" t="s">
        <v>13</v>
      </c>
    </row>
    <row r="124" spans="1:2" ht="13" x14ac:dyDescent="0.15">
      <c r="A124" s="12"/>
      <c r="B124" s="10" t="s">
        <v>13</v>
      </c>
    </row>
    <row r="125" spans="1:2" ht="13" x14ac:dyDescent="0.15">
      <c r="A125" s="9"/>
      <c r="B125" s="10" t="s">
        <v>13</v>
      </c>
    </row>
    <row r="126" spans="1:2" ht="13" x14ac:dyDescent="0.15">
      <c r="A126" s="9"/>
      <c r="B126" s="10" t="s">
        <v>13</v>
      </c>
    </row>
    <row r="127" spans="1:2" ht="13" x14ac:dyDescent="0.15">
      <c r="A127" s="12"/>
      <c r="B127" s="10" t="s">
        <v>13</v>
      </c>
    </row>
    <row r="128" spans="1:2" ht="13" x14ac:dyDescent="0.15">
      <c r="A128" s="12"/>
      <c r="B128" s="10" t="s">
        <v>13</v>
      </c>
    </row>
    <row r="129" spans="1:2" ht="13" x14ac:dyDescent="0.15">
      <c r="A129" s="12"/>
      <c r="B129" s="10" t="s">
        <v>13</v>
      </c>
    </row>
    <row r="130" spans="1:2" ht="13" x14ac:dyDescent="0.15">
      <c r="A130" s="9"/>
      <c r="B130" s="10" t="s">
        <v>13</v>
      </c>
    </row>
    <row r="131" spans="1:2" ht="13" x14ac:dyDescent="0.15">
      <c r="A131" s="12"/>
      <c r="B131" s="10" t="s">
        <v>13</v>
      </c>
    </row>
    <row r="132" spans="1:2" ht="13" x14ac:dyDescent="0.15">
      <c r="A132" s="12"/>
      <c r="B132" s="10" t="s">
        <v>13</v>
      </c>
    </row>
    <row r="133" spans="1:2" ht="13" x14ac:dyDescent="0.15">
      <c r="A133" s="12"/>
      <c r="B133" s="10" t="s">
        <v>13</v>
      </c>
    </row>
    <row r="134" spans="1:2" ht="13" x14ac:dyDescent="0.15">
      <c r="A134" s="9"/>
      <c r="B134" s="10" t="s">
        <v>13</v>
      </c>
    </row>
    <row r="135" spans="1:2" ht="13" x14ac:dyDescent="0.15">
      <c r="A135" s="9"/>
      <c r="B135" s="10" t="s">
        <v>13</v>
      </c>
    </row>
    <row r="136" spans="1:2" ht="13" x14ac:dyDescent="0.15">
      <c r="A136" s="12"/>
      <c r="B136" s="10" t="s">
        <v>13</v>
      </c>
    </row>
    <row r="137" spans="1:2" ht="13" x14ac:dyDescent="0.15">
      <c r="A137" s="15"/>
      <c r="B137" s="10" t="s">
        <v>13</v>
      </c>
    </row>
    <row r="138" spans="1:2" ht="13" x14ac:dyDescent="0.15">
      <c r="A138" s="12"/>
      <c r="B138" s="10" t="s">
        <v>13</v>
      </c>
    </row>
    <row r="139" spans="1:2" ht="13" x14ac:dyDescent="0.15">
      <c r="A139" s="12"/>
      <c r="B139" s="10" t="s">
        <v>13</v>
      </c>
    </row>
    <row r="140" spans="1:2" ht="13" x14ac:dyDescent="0.15">
      <c r="A140" s="12"/>
      <c r="B140" s="10" t="s">
        <v>13</v>
      </c>
    </row>
    <row r="141" spans="1:2" ht="13" x14ac:dyDescent="0.15">
      <c r="A141" s="12"/>
      <c r="B141" s="10" t="s">
        <v>13</v>
      </c>
    </row>
    <row r="142" spans="1:2" ht="13" x14ac:dyDescent="0.15">
      <c r="A142" s="12"/>
      <c r="B142" s="10" t="s">
        <v>13</v>
      </c>
    </row>
    <row r="143" spans="1:2" ht="13" x14ac:dyDescent="0.15">
      <c r="A143" s="12"/>
      <c r="B143" s="10" t="s">
        <v>14</v>
      </c>
    </row>
    <row r="144" spans="1:2" ht="13" x14ac:dyDescent="0.15">
      <c r="A144" s="12"/>
      <c r="B144" s="10" t="s">
        <v>14</v>
      </c>
    </row>
    <row r="145" spans="1:2" ht="13" x14ac:dyDescent="0.15">
      <c r="A145" s="12"/>
      <c r="B145" s="10" t="s">
        <v>14</v>
      </c>
    </row>
    <row r="146" spans="1:2" ht="13" x14ac:dyDescent="0.15">
      <c r="A146" s="12"/>
      <c r="B146" s="10" t="s">
        <v>14</v>
      </c>
    </row>
    <row r="147" spans="1:2" ht="13" x14ac:dyDescent="0.15">
      <c r="A147" s="12"/>
      <c r="B147" s="10" t="s">
        <v>14</v>
      </c>
    </row>
    <row r="148" spans="1:2" ht="13" x14ac:dyDescent="0.15">
      <c r="A148" s="12"/>
      <c r="B148" s="10" t="s">
        <v>14</v>
      </c>
    </row>
    <row r="149" spans="1:2" ht="13" x14ac:dyDescent="0.15">
      <c r="A149" s="12"/>
      <c r="B149" s="10" t="s">
        <v>14</v>
      </c>
    </row>
    <row r="150" spans="1:2" ht="13" x14ac:dyDescent="0.15">
      <c r="A150" s="12"/>
      <c r="B150" s="10" t="s">
        <v>14</v>
      </c>
    </row>
    <row r="151" spans="1:2" ht="13" x14ac:dyDescent="0.15">
      <c r="A151" s="12"/>
      <c r="B151" s="10" t="s">
        <v>14</v>
      </c>
    </row>
    <row r="152" spans="1:2" ht="13" x14ac:dyDescent="0.15">
      <c r="A152" s="12"/>
      <c r="B152" s="10" t="s">
        <v>14</v>
      </c>
    </row>
    <row r="153" spans="1:2" ht="13" x14ac:dyDescent="0.15">
      <c r="A153" s="12"/>
      <c r="B153" s="10" t="s">
        <v>14</v>
      </c>
    </row>
    <row r="154" spans="1:2" ht="13" x14ac:dyDescent="0.15">
      <c r="A154" s="12"/>
      <c r="B154" s="10" t="s">
        <v>14</v>
      </c>
    </row>
    <row r="155" spans="1:2" ht="13" x14ac:dyDescent="0.15">
      <c r="A155" s="12"/>
      <c r="B155" s="10" t="s">
        <v>14</v>
      </c>
    </row>
    <row r="156" spans="1:2" ht="13" x14ac:dyDescent="0.15">
      <c r="A156" s="12"/>
      <c r="B156" s="10" t="s">
        <v>14</v>
      </c>
    </row>
    <row r="157" spans="1:2" ht="13" x14ac:dyDescent="0.15">
      <c r="A157" s="12"/>
      <c r="B157" s="10" t="s">
        <v>14</v>
      </c>
    </row>
    <row r="158" spans="1:2" ht="13" x14ac:dyDescent="0.15">
      <c r="A158" s="12"/>
      <c r="B158" s="10" t="s">
        <v>14</v>
      </c>
    </row>
    <row r="159" spans="1:2" ht="13" x14ac:dyDescent="0.15">
      <c r="A159" s="12"/>
      <c r="B159" s="10" t="s">
        <v>14</v>
      </c>
    </row>
    <row r="160" spans="1:2" ht="13" x14ac:dyDescent="0.15">
      <c r="A160" s="12"/>
      <c r="B160" s="10" t="s">
        <v>14</v>
      </c>
    </row>
    <row r="161" spans="1:2" ht="13" x14ac:dyDescent="0.15">
      <c r="A161" s="12"/>
      <c r="B161" s="10" t="s">
        <v>14</v>
      </c>
    </row>
    <row r="162" spans="1:2" ht="13" x14ac:dyDescent="0.15">
      <c r="A162" s="12"/>
      <c r="B162" s="10" t="s">
        <v>14</v>
      </c>
    </row>
    <row r="163" spans="1:2" ht="13" x14ac:dyDescent="0.15">
      <c r="A163" s="12"/>
      <c r="B163" s="10" t="s">
        <v>14</v>
      </c>
    </row>
    <row r="164" spans="1:2" ht="13" x14ac:dyDescent="0.15">
      <c r="A164" s="12"/>
      <c r="B164" s="10" t="s">
        <v>14</v>
      </c>
    </row>
    <row r="165" spans="1:2" ht="13" x14ac:dyDescent="0.15">
      <c r="A165" s="12"/>
      <c r="B165" s="10" t="s">
        <v>14</v>
      </c>
    </row>
    <row r="166" spans="1:2" ht="13" x14ac:dyDescent="0.15">
      <c r="A166" s="12"/>
      <c r="B166" s="10" t="s">
        <v>15</v>
      </c>
    </row>
    <row r="167" spans="1:2" ht="13" x14ac:dyDescent="0.15">
      <c r="A167" s="15"/>
      <c r="B167" s="10" t="s">
        <v>15</v>
      </c>
    </row>
    <row r="168" spans="1:2" ht="13" x14ac:dyDescent="0.15">
      <c r="A168" s="12"/>
      <c r="B168" s="10" t="s">
        <v>15</v>
      </c>
    </row>
    <row r="169" spans="1:2" ht="13" x14ac:dyDescent="0.15">
      <c r="A169" s="12"/>
      <c r="B169" s="10" t="s">
        <v>15</v>
      </c>
    </row>
    <row r="170" spans="1:2" ht="13" x14ac:dyDescent="0.15">
      <c r="A170" s="12"/>
      <c r="B170" s="10" t="s">
        <v>15</v>
      </c>
    </row>
    <row r="171" spans="1:2" ht="13" x14ac:dyDescent="0.15">
      <c r="A171" s="12"/>
      <c r="B171" s="10" t="s">
        <v>15</v>
      </c>
    </row>
    <row r="172" spans="1:2" ht="13" x14ac:dyDescent="0.15">
      <c r="A172" s="12"/>
      <c r="B172" s="10" t="s">
        <v>15</v>
      </c>
    </row>
    <row r="173" spans="1:2" ht="13" x14ac:dyDescent="0.15">
      <c r="A173" s="12"/>
      <c r="B173" s="10" t="s">
        <v>15</v>
      </c>
    </row>
    <row r="174" spans="1:2" ht="13" x14ac:dyDescent="0.15">
      <c r="A174" s="12"/>
      <c r="B174" s="10" t="s">
        <v>15</v>
      </c>
    </row>
    <row r="175" spans="1:2" ht="13" x14ac:dyDescent="0.15">
      <c r="A175" s="12"/>
      <c r="B175" s="10" t="s">
        <v>15</v>
      </c>
    </row>
    <row r="176" spans="1:2" ht="13" x14ac:dyDescent="0.15">
      <c r="A176" s="12"/>
      <c r="B176" s="10" t="s">
        <v>15</v>
      </c>
    </row>
    <row r="177" spans="1:2" ht="13" x14ac:dyDescent="0.15">
      <c r="A177" s="12"/>
      <c r="B177" s="10" t="s">
        <v>15</v>
      </c>
    </row>
    <row r="178" spans="1:2" ht="13" x14ac:dyDescent="0.15">
      <c r="A178" s="12"/>
      <c r="B178" s="10" t="s">
        <v>15</v>
      </c>
    </row>
    <row r="179" spans="1:2" ht="13" x14ac:dyDescent="0.15">
      <c r="A179" s="12"/>
      <c r="B179" s="10" t="s">
        <v>15</v>
      </c>
    </row>
    <row r="180" spans="1:2" ht="13" x14ac:dyDescent="0.15">
      <c r="A180" s="12"/>
      <c r="B180" s="10" t="s">
        <v>15</v>
      </c>
    </row>
    <row r="181" spans="1:2" ht="13" x14ac:dyDescent="0.15">
      <c r="A181" s="12"/>
      <c r="B181" s="10" t="s">
        <v>15</v>
      </c>
    </row>
    <row r="182" spans="1:2" ht="13" x14ac:dyDescent="0.15">
      <c r="A182" s="12"/>
      <c r="B182" s="10" t="s">
        <v>15</v>
      </c>
    </row>
    <row r="183" spans="1:2" ht="13" x14ac:dyDescent="0.15">
      <c r="A183" s="12"/>
      <c r="B183" s="10" t="s">
        <v>15</v>
      </c>
    </row>
    <row r="184" spans="1:2" ht="13" x14ac:dyDescent="0.15">
      <c r="A184" s="12"/>
      <c r="B184" s="10" t="s">
        <v>15</v>
      </c>
    </row>
    <row r="185" spans="1:2" ht="13" x14ac:dyDescent="0.15">
      <c r="A185" s="12"/>
      <c r="B185" s="10" t="s">
        <v>15</v>
      </c>
    </row>
    <row r="186" spans="1:2" ht="13" x14ac:dyDescent="0.15">
      <c r="A186" s="12"/>
      <c r="B186" s="10" t="s">
        <v>15</v>
      </c>
    </row>
    <row r="187" spans="1:2" ht="13" x14ac:dyDescent="0.15">
      <c r="A187" s="12"/>
      <c r="B187" s="10" t="s">
        <v>15</v>
      </c>
    </row>
    <row r="188" spans="1:2" ht="13" x14ac:dyDescent="0.15">
      <c r="A188" s="12"/>
      <c r="B188" s="10" t="s">
        <v>15</v>
      </c>
    </row>
    <row r="189" spans="1:2" ht="13" x14ac:dyDescent="0.15">
      <c r="A189" s="12"/>
      <c r="B189" s="10" t="s">
        <v>16</v>
      </c>
    </row>
    <row r="190" spans="1:2" ht="13" x14ac:dyDescent="0.15">
      <c r="A190" s="12"/>
      <c r="B190" s="10" t="s">
        <v>16</v>
      </c>
    </row>
    <row r="191" spans="1:2" ht="13" x14ac:dyDescent="0.15">
      <c r="A191" s="12"/>
      <c r="B191" s="10" t="s">
        <v>16</v>
      </c>
    </row>
    <row r="192" spans="1:2" ht="13" x14ac:dyDescent="0.15">
      <c r="A192" s="12"/>
      <c r="B192" s="10" t="s">
        <v>16</v>
      </c>
    </row>
    <row r="193" spans="1:2" ht="13" x14ac:dyDescent="0.15">
      <c r="A193" s="12"/>
      <c r="B193" s="10" t="s">
        <v>16</v>
      </c>
    </row>
    <row r="194" spans="1:2" ht="13" x14ac:dyDescent="0.15">
      <c r="A194" s="12"/>
      <c r="B194" s="10" t="s">
        <v>16</v>
      </c>
    </row>
    <row r="195" spans="1:2" ht="13" x14ac:dyDescent="0.15">
      <c r="A195" s="12"/>
      <c r="B195" s="10" t="s">
        <v>16</v>
      </c>
    </row>
    <row r="196" spans="1:2" ht="13" x14ac:dyDescent="0.15">
      <c r="A196" s="12"/>
      <c r="B196" s="10" t="s">
        <v>16</v>
      </c>
    </row>
    <row r="197" spans="1:2" ht="13" x14ac:dyDescent="0.15">
      <c r="A197" s="12"/>
      <c r="B197" s="10" t="s">
        <v>16</v>
      </c>
    </row>
    <row r="198" spans="1:2" ht="13" x14ac:dyDescent="0.15">
      <c r="A198" s="12"/>
      <c r="B198" s="10" t="s">
        <v>16</v>
      </c>
    </row>
    <row r="199" spans="1:2" ht="13" x14ac:dyDescent="0.15">
      <c r="A199" s="12"/>
      <c r="B199" s="10" t="s">
        <v>16</v>
      </c>
    </row>
    <row r="200" spans="1:2" ht="13" x14ac:dyDescent="0.15">
      <c r="A200" s="12"/>
      <c r="B200" s="10" t="s">
        <v>16</v>
      </c>
    </row>
    <row r="201" spans="1:2" ht="13" x14ac:dyDescent="0.15">
      <c r="A201" s="12"/>
      <c r="B201" s="10" t="s">
        <v>16</v>
      </c>
    </row>
    <row r="202" spans="1:2" ht="13" x14ac:dyDescent="0.15">
      <c r="A202" s="12"/>
      <c r="B202" s="10" t="s">
        <v>16</v>
      </c>
    </row>
    <row r="203" spans="1:2" ht="13" x14ac:dyDescent="0.15">
      <c r="A203" s="12"/>
      <c r="B203" s="10" t="s">
        <v>16</v>
      </c>
    </row>
    <row r="204" spans="1:2" ht="13" x14ac:dyDescent="0.15">
      <c r="A204" s="12"/>
      <c r="B204" s="10" t="s">
        <v>16</v>
      </c>
    </row>
    <row r="205" spans="1:2" ht="13" x14ac:dyDescent="0.15">
      <c r="A205" s="12"/>
      <c r="B205" s="10" t="s">
        <v>16</v>
      </c>
    </row>
    <row r="206" spans="1:2" ht="13" x14ac:dyDescent="0.15">
      <c r="A206" s="12"/>
      <c r="B206" s="10" t="s">
        <v>16</v>
      </c>
    </row>
    <row r="207" spans="1:2" ht="13" x14ac:dyDescent="0.15">
      <c r="A207" s="12"/>
      <c r="B207" s="10" t="s">
        <v>16</v>
      </c>
    </row>
    <row r="208" spans="1:2" ht="13" x14ac:dyDescent="0.15">
      <c r="A208" s="12"/>
      <c r="B208" s="10" t="s">
        <v>16</v>
      </c>
    </row>
    <row r="209" spans="1:2" ht="13" x14ac:dyDescent="0.15">
      <c r="A209" s="12"/>
      <c r="B209" s="10" t="s">
        <v>16</v>
      </c>
    </row>
    <row r="210" spans="1:2" ht="13" x14ac:dyDescent="0.15">
      <c r="A210" s="12"/>
      <c r="B210" s="10" t="s">
        <v>16</v>
      </c>
    </row>
    <row r="211" spans="1:2" ht="13" x14ac:dyDescent="0.15">
      <c r="A211" s="12"/>
      <c r="B211" s="10" t="s">
        <v>16</v>
      </c>
    </row>
    <row r="212" spans="1:2" ht="13" x14ac:dyDescent="0.15">
      <c r="A212" s="12"/>
      <c r="B212" s="10" t="s">
        <v>16</v>
      </c>
    </row>
    <row r="213" spans="1:2" ht="13" x14ac:dyDescent="0.15">
      <c r="A213" s="12"/>
      <c r="B213" s="10" t="s">
        <v>18</v>
      </c>
    </row>
    <row r="214" spans="1:2" ht="13" x14ac:dyDescent="0.15">
      <c r="A214" s="15"/>
      <c r="B214" s="10" t="s">
        <v>18</v>
      </c>
    </row>
    <row r="215" spans="1:2" ht="13" x14ac:dyDescent="0.15">
      <c r="A215" s="12"/>
      <c r="B215" s="10" t="s">
        <v>18</v>
      </c>
    </row>
    <row r="216" spans="1:2" ht="13" x14ac:dyDescent="0.15">
      <c r="A216" s="12"/>
      <c r="B216" s="10" t="s">
        <v>18</v>
      </c>
    </row>
    <row r="217" spans="1:2" ht="13" x14ac:dyDescent="0.15">
      <c r="A217" s="12"/>
      <c r="B217" s="10" t="s">
        <v>18</v>
      </c>
    </row>
    <row r="218" spans="1:2" ht="13" x14ac:dyDescent="0.15">
      <c r="A218" s="12"/>
      <c r="B218" s="10" t="s">
        <v>18</v>
      </c>
    </row>
    <row r="219" spans="1:2" ht="13" x14ac:dyDescent="0.15">
      <c r="A219" s="12"/>
      <c r="B219" s="10" t="s">
        <v>18</v>
      </c>
    </row>
    <row r="220" spans="1:2" ht="13" x14ac:dyDescent="0.15">
      <c r="A220" s="12"/>
      <c r="B220" s="10" t="s">
        <v>18</v>
      </c>
    </row>
    <row r="221" spans="1:2" ht="13" x14ac:dyDescent="0.15">
      <c r="A221" s="12"/>
      <c r="B221" s="10" t="s">
        <v>18</v>
      </c>
    </row>
    <row r="222" spans="1:2" ht="13" x14ac:dyDescent="0.15">
      <c r="A222" s="12"/>
      <c r="B222" s="10" t="s">
        <v>18</v>
      </c>
    </row>
    <row r="223" spans="1:2" ht="13" x14ac:dyDescent="0.15">
      <c r="A223" s="12"/>
      <c r="B223" s="10" t="s">
        <v>18</v>
      </c>
    </row>
    <row r="224" spans="1:2" ht="13" x14ac:dyDescent="0.15">
      <c r="A224" s="12"/>
      <c r="B224" s="10" t="s">
        <v>18</v>
      </c>
    </row>
    <row r="225" spans="1:2" ht="13" x14ac:dyDescent="0.15">
      <c r="A225" s="12"/>
      <c r="B225" s="10" t="s">
        <v>18</v>
      </c>
    </row>
    <row r="226" spans="1:2" ht="13" x14ac:dyDescent="0.15">
      <c r="A226" s="12"/>
      <c r="B226" s="10" t="s">
        <v>18</v>
      </c>
    </row>
    <row r="227" spans="1:2" ht="13" x14ac:dyDescent="0.15">
      <c r="A227" s="12"/>
      <c r="B227" s="10" t="s">
        <v>18</v>
      </c>
    </row>
    <row r="228" spans="1:2" ht="13" x14ac:dyDescent="0.15">
      <c r="A228" s="12"/>
      <c r="B228" s="10" t="s">
        <v>18</v>
      </c>
    </row>
    <row r="229" spans="1:2" ht="13" x14ac:dyDescent="0.15">
      <c r="A229" s="12"/>
      <c r="B229" s="10" t="s">
        <v>18</v>
      </c>
    </row>
    <row r="230" spans="1:2" ht="13" x14ac:dyDescent="0.15">
      <c r="A230" s="12"/>
      <c r="B230" s="10" t="s">
        <v>18</v>
      </c>
    </row>
    <row r="231" spans="1:2" ht="13" x14ac:dyDescent="0.15">
      <c r="A231" s="12"/>
      <c r="B231" s="10" t="s">
        <v>18</v>
      </c>
    </row>
    <row r="232" spans="1:2" ht="13" x14ac:dyDescent="0.15">
      <c r="A232" s="12"/>
      <c r="B232" s="10" t="s">
        <v>18</v>
      </c>
    </row>
    <row r="233" spans="1:2" ht="13" x14ac:dyDescent="0.15">
      <c r="A233" s="12"/>
      <c r="B233" s="10" t="s">
        <v>18</v>
      </c>
    </row>
    <row r="234" spans="1:2" ht="13" x14ac:dyDescent="0.15">
      <c r="A234" s="12"/>
      <c r="B234" s="10" t="s">
        <v>18</v>
      </c>
    </row>
    <row r="235" spans="1:2" ht="13" x14ac:dyDescent="0.15">
      <c r="A235" s="12"/>
      <c r="B235" s="10" t="s">
        <v>18</v>
      </c>
    </row>
    <row r="236" spans="1:2" ht="13" x14ac:dyDescent="0.15">
      <c r="A236" s="12"/>
      <c r="B236" s="10" t="s">
        <v>18</v>
      </c>
    </row>
    <row r="237" spans="1:2" ht="13" x14ac:dyDescent="0.15">
      <c r="A237" s="12"/>
      <c r="B237" s="10" t="s">
        <v>18</v>
      </c>
    </row>
    <row r="238" spans="1:2" ht="13" x14ac:dyDescent="0.15">
      <c r="A238" s="12"/>
      <c r="B238" s="10" t="s">
        <v>19</v>
      </c>
    </row>
    <row r="239" spans="1:2" ht="13" x14ac:dyDescent="0.15">
      <c r="A239" s="12"/>
      <c r="B239" s="10" t="s">
        <v>19</v>
      </c>
    </row>
    <row r="240" spans="1:2" ht="13" x14ac:dyDescent="0.15">
      <c r="A240" s="12"/>
      <c r="B240" s="10" t="s">
        <v>19</v>
      </c>
    </row>
    <row r="241" spans="1:2" ht="13" x14ac:dyDescent="0.15">
      <c r="A241" s="12"/>
      <c r="B241" s="10" t="s">
        <v>19</v>
      </c>
    </row>
    <row r="242" spans="1:2" ht="13" x14ac:dyDescent="0.15">
      <c r="A242" s="15"/>
      <c r="B242" s="10" t="s">
        <v>19</v>
      </c>
    </row>
    <row r="243" spans="1:2" ht="13" x14ac:dyDescent="0.15">
      <c r="A243" s="12"/>
      <c r="B243" s="10" t="s">
        <v>19</v>
      </c>
    </row>
    <row r="244" spans="1:2" ht="13" x14ac:dyDescent="0.15">
      <c r="A244" s="12"/>
      <c r="B244" s="10" t="s">
        <v>19</v>
      </c>
    </row>
    <row r="245" spans="1:2" ht="13" x14ac:dyDescent="0.15">
      <c r="A245" s="12"/>
      <c r="B245" s="10" t="s">
        <v>19</v>
      </c>
    </row>
    <row r="246" spans="1:2" ht="13" x14ac:dyDescent="0.15">
      <c r="A246" s="12"/>
      <c r="B246" s="10" t="s">
        <v>19</v>
      </c>
    </row>
    <row r="247" spans="1:2" ht="13" x14ac:dyDescent="0.15">
      <c r="A247" s="12"/>
      <c r="B247" s="10" t="s">
        <v>19</v>
      </c>
    </row>
    <row r="248" spans="1:2" ht="13" x14ac:dyDescent="0.15">
      <c r="A248" s="12"/>
      <c r="B248" s="10" t="s">
        <v>19</v>
      </c>
    </row>
    <row r="249" spans="1:2" ht="13" x14ac:dyDescent="0.15">
      <c r="A249" s="12"/>
      <c r="B249" s="10" t="s">
        <v>19</v>
      </c>
    </row>
    <row r="250" spans="1:2" ht="13" x14ac:dyDescent="0.15">
      <c r="A250" s="12"/>
      <c r="B250" s="10" t="s">
        <v>19</v>
      </c>
    </row>
    <row r="251" spans="1:2" ht="13" x14ac:dyDescent="0.15">
      <c r="A251" s="12"/>
      <c r="B251" s="10" t="s">
        <v>19</v>
      </c>
    </row>
    <row r="252" spans="1:2" ht="13" x14ac:dyDescent="0.15">
      <c r="A252" s="12"/>
      <c r="B252" s="10" t="s">
        <v>19</v>
      </c>
    </row>
    <row r="253" spans="1:2" ht="13" x14ac:dyDescent="0.15">
      <c r="A253" s="12"/>
      <c r="B253" s="10" t="s">
        <v>19</v>
      </c>
    </row>
    <row r="254" spans="1:2" ht="13" x14ac:dyDescent="0.15">
      <c r="A254" s="12"/>
      <c r="B254" s="10" t="s">
        <v>19</v>
      </c>
    </row>
    <row r="255" spans="1:2" ht="13" x14ac:dyDescent="0.15">
      <c r="A255" s="12"/>
      <c r="B255" s="10" t="s">
        <v>19</v>
      </c>
    </row>
    <row r="256" spans="1:2" ht="13" x14ac:dyDescent="0.15">
      <c r="A256" s="9"/>
      <c r="B256" s="10" t="s">
        <v>19</v>
      </c>
    </row>
    <row r="257" spans="1:2" ht="13" x14ac:dyDescent="0.15">
      <c r="A257" s="12"/>
      <c r="B257" s="10" t="s">
        <v>19</v>
      </c>
    </row>
    <row r="258" spans="1:2" ht="13" x14ac:dyDescent="0.15">
      <c r="A258" s="12"/>
      <c r="B258" s="10" t="s">
        <v>19</v>
      </c>
    </row>
    <row r="259" spans="1:2" ht="13" x14ac:dyDescent="0.15">
      <c r="A259" s="9"/>
      <c r="B259" s="10" t="s">
        <v>19</v>
      </c>
    </row>
    <row r="260" spans="1:2" ht="13" x14ac:dyDescent="0.15">
      <c r="A260" s="12"/>
      <c r="B260" s="10" t="s">
        <v>19</v>
      </c>
    </row>
    <row r="261" spans="1:2" ht="13" x14ac:dyDescent="0.15">
      <c r="A261" s="9"/>
      <c r="B261" s="10" t="s">
        <v>19</v>
      </c>
    </row>
    <row r="262" spans="1:2" ht="13" x14ac:dyDescent="0.15">
      <c r="A262" s="12"/>
      <c r="B262" s="10" t="s">
        <v>19</v>
      </c>
    </row>
    <row r="263" spans="1:2" ht="13" x14ac:dyDescent="0.15">
      <c r="A263" s="12"/>
      <c r="B263" s="10" t="s">
        <v>20</v>
      </c>
    </row>
    <row r="264" spans="1:2" ht="13" x14ac:dyDescent="0.15">
      <c r="A264" s="12"/>
      <c r="B264" s="10" t="s">
        <v>20</v>
      </c>
    </row>
    <row r="265" spans="1:2" ht="13" x14ac:dyDescent="0.15">
      <c r="A265" s="12"/>
      <c r="B265" s="10" t="s">
        <v>20</v>
      </c>
    </row>
    <row r="266" spans="1:2" ht="13" x14ac:dyDescent="0.15">
      <c r="A266" s="12"/>
      <c r="B266" s="10" t="s">
        <v>20</v>
      </c>
    </row>
    <row r="267" spans="1:2" ht="13" x14ac:dyDescent="0.15">
      <c r="A267" s="12"/>
      <c r="B267" s="10" t="s">
        <v>20</v>
      </c>
    </row>
    <row r="268" spans="1:2" ht="13" x14ac:dyDescent="0.15">
      <c r="A268" s="12"/>
      <c r="B268" s="10" t="s">
        <v>20</v>
      </c>
    </row>
    <row r="269" spans="1:2" ht="13" x14ac:dyDescent="0.15">
      <c r="A269" s="12"/>
      <c r="B269" s="10" t="s">
        <v>20</v>
      </c>
    </row>
    <row r="270" spans="1:2" ht="13" x14ac:dyDescent="0.15">
      <c r="A270" s="9"/>
      <c r="B270" s="10" t="s">
        <v>20</v>
      </c>
    </row>
    <row r="271" spans="1:2" ht="13" x14ac:dyDescent="0.15">
      <c r="A271" s="12"/>
      <c r="B271" s="10" t="s">
        <v>20</v>
      </c>
    </row>
    <row r="272" spans="1:2" ht="13" x14ac:dyDescent="0.15">
      <c r="A272" s="9"/>
      <c r="B272" s="10" t="s">
        <v>20</v>
      </c>
    </row>
    <row r="273" spans="1:2" ht="13" x14ac:dyDescent="0.15">
      <c r="A273" s="12"/>
      <c r="B273" s="10" t="s">
        <v>20</v>
      </c>
    </row>
    <row r="274" spans="1:2" ht="13" x14ac:dyDescent="0.15">
      <c r="A274" s="12"/>
      <c r="B274" s="10" t="s">
        <v>20</v>
      </c>
    </row>
    <row r="275" spans="1:2" ht="13" x14ac:dyDescent="0.15">
      <c r="A275" s="12"/>
      <c r="B275" s="10" t="s">
        <v>20</v>
      </c>
    </row>
    <row r="276" spans="1:2" ht="13" x14ac:dyDescent="0.15">
      <c r="A276" s="12"/>
      <c r="B276" s="10" t="s">
        <v>20</v>
      </c>
    </row>
    <row r="277" spans="1:2" ht="13" x14ac:dyDescent="0.15">
      <c r="A277" s="12"/>
      <c r="B277" s="10" t="s">
        <v>20</v>
      </c>
    </row>
    <row r="278" spans="1:2" ht="13" x14ac:dyDescent="0.15">
      <c r="A278" s="12"/>
      <c r="B278" s="10" t="s">
        <v>20</v>
      </c>
    </row>
    <row r="279" spans="1:2" ht="13" x14ac:dyDescent="0.15">
      <c r="A279" s="12"/>
      <c r="B279" s="10" t="s">
        <v>20</v>
      </c>
    </row>
    <row r="280" spans="1:2" ht="13" x14ac:dyDescent="0.15">
      <c r="A280" s="12"/>
      <c r="B280" s="10" t="s">
        <v>20</v>
      </c>
    </row>
    <row r="281" spans="1:2" ht="13" x14ac:dyDescent="0.15">
      <c r="A281" s="12"/>
      <c r="B281" s="10" t="s">
        <v>20</v>
      </c>
    </row>
    <row r="282" spans="1:2" ht="13" x14ac:dyDescent="0.15">
      <c r="A282" s="9"/>
      <c r="B282" s="10" t="s">
        <v>20</v>
      </c>
    </row>
    <row r="283" spans="1:2" ht="13" x14ac:dyDescent="0.15">
      <c r="A283" s="12"/>
      <c r="B283" s="10" t="s">
        <v>20</v>
      </c>
    </row>
    <row r="284" spans="1:2" ht="13" x14ac:dyDescent="0.15">
      <c r="A284" s="12"/>
      <c r="B284" s="10" t="s">
        <v>20</v>
      </c>
    </row>
    <row r="285" spans="1:2" ht="13" x14ac:dyDescent="0.15">
      <c r="A285" s="9"/>
      <c r="B285" s="10" t="s">
        <v>20</v>
      </c>
    </row>
    <row r="286" spans="1:2" ht="13" x14ac:dyDescent="0.15">
      <c r="A286" s="12"/>
      <c r="B286" s="10" t="s">
        <v>20</v>
      </c>
    </row>
    <row r="287" spans="1:2" ht="13" x14ac:dyDescent="0.15">
      <c r="A287" s="9"/>
      <c r="B287" s="10" t="s">
        <v>20</v>
      </c>
    </row>
    <row r="288" spans="1:2" ht="13" x14ac:dyDescent="0.15">
      <c r="A288" s="12"/>
      <c r="B288" s="10" t="s">
        <v>21</v>
      </c>
    </row>
    <row r="289" spans="1:2" ht="13" x14ac:dyDescent="0.15">
      <c r="A289" s="12"/>
      <c r="B289" s="10" t="s">
        <v>21</v>
      </c>
    </row>
    <row r="290" spans="1:2" ht="13" x14ac:dyDescent="0.15">
      <c r="A290" s="12"/>
      <c r="B290" s="10" t="s">
        <v>21</v>
      </c>
    </row>
    <row r="291" spans="1:2" ht="13" x14ac:dyDescent="0.15">
      <c r="A291" s="15"/>
      <c r="B291" s="10" t="s">
        <v>21</v>
      </c>
    </row>
    <row r="292" spans="1:2" ht="13" x14ac:dyDescent="0.15">
      <c r="A292" s="12"/>
      <c r="B292" s="10" t="s">
        <v>21</v>
      </c>
    </row>
    <row r="293" spans="1:2" ht="13" x14ac:dyDescent="0.15">
      <c r="A293" s="12"/>
      <c r="B293" s="10" t="s">
        <v>21</v>
      </c>
    </row>
    <row r="294" spans="1:2" ht="13" x14ac:dyDescent="0.15">
      <c r="A294" s="12"/>
      <c r="B294" s="10" t="s">
        <v>21</v>
      </c>
    </row>
    <row r="295" spans="1:2" ht="13" x14ac:dyDescent="0.15">
      <c r="A295" s="12"/>
      <c r="B295" s="10" t="s">
        <v>21</v>
      </c>
    </row>
    <row r="296" spans="1:2" ht="13" x14ac:dyDescent="0.15">
      <c r="A296" s="15"/>
      <c r="B296" s="10" t="s">
        <v>21</v>
      </c>
    </row>
    <row r="297" spans="1:2" ht="13" x14ac:dyDescent="0.15">
      <c r="A297" s="12"/>
      <c r="B297" s="10" t="s">
        <v>21</v>
      </c>
    </row>
    <row r="298" spans="1:2" ht="13" x14ac:dyDescent="0.15">
      <c r="A298" s="12"/>
      <c r="B298" s="10" t="s">
        <v>21</v>
      </c>
    </row>
    <row r="299" spans="1:2" ht="13" x14ac:dyDescent="0.15">
      <c r="A299" s="12"/>
      <c r="B299" s="10" t="s">
        <v>21</v>
      </c>
    </row>
    <row r="300" spans="1:2" ht="13" x14ac:dyDescent="0.15">
      <c r="A300" s="12"/>
      <c r="B300" s="10" t="s">
        <v>21</v>
      </c>
    </row>
    <row r="301" spans="1:2" ht="13" x14ac:dyDescent="0.15">
      <c r="A301" s="12"/>
      <c r="B301" s="10" t="s">
        <v>21</v>
      </c>
    </row>
    <row r="302" spans="1:2" ht="13" x14ac:dyDescent="0.15">
      <c r="A302" s="12"/>
      <c r="B302" s="10" t="s">
        <v>21</v>
      </c>
    </row>
    <row r="303" spans="1:2" ht="13" x14ac:dyDescent="0.15">
      <c r="A303" s="12"/>
      <c r="B303" s="10" t="s">
        <v>21</v>
      </c>
    </row>
    <row r="304" spans="1:2" ht="13" x14ac:dyDescent="0.15">
      <c r="A304" s="12"/>
      <c r="B304" s="10" t="s">
        <v>21</v>
      </c>
    </row>
    <row r="305" spans="1:2" ht="13" x14ac:dyDescent="0.15">
      <c r="A305" s="12"/>
      <c r="B305" s="10" t="s">
        <v>21</v>
      </c>
    </row>
    <row r="306" spans="1:2" ht="13" x14ac:dyDescent="0.15">
      <c r="A306" s="12"/>
      <c r="B306" s="10" t="s">
        <v>21</v>
      </c>
    </row>
    <row r="307" spans="1:2" ht="13" x14ac:dyDescent="0.15">
      <c r="A307" s="12"/>
      <c r="B307" s="10" t="s">
        <v>21</v>
      </c>
    </row>
    <row r="308" spans="1:2" ht="13" x14ac:dyDescent="0.15">
      <c r="A308" s="12"/>
      <c r="B308" s="10" t="s">
        <v>21</v>
      </c>
    </row>
    <row r="309" spans="1:2" ht="13" x14ac:dyDescent="0.15">
      <c r="A309" s="12"/>
      <c r="B309" s="10" t="s">
        <v>21</v>
      </c>
    </row>
    <row r="310" spans="1:2" ht="13" x14ac:dyDescent="0.15">
      <c r="A310" s="12"/>
      <c r="B310" s="10" t="s">
        <v>21</v>
      </c>
    </row>
    <row r="311" spans="1:2" ht="13" x14ac:dyDescent="0.15">
      <c r="A311" s="12"/>
      <c r="B311" s="10" t="s">
        <v>21</v>
      </c>
    </row>
    <row r="312" spans="1:2" ht="13" x14ac:dyDescent="0.15">
      <c r="A312" s="12"/>
      <c r="B312" s="10" t="s">
        <v>21</v>
      </c>
    </row>
    <row r="313" spans="1:2" ht="13" x14ac:dyDescent="0.15">
      <c r="A313" s="12"/>
      <c r="B313" s="10" t="s">
        <v>22</v>
      </c>
    </row>
    <row r="314" spans="1:2" ht="13" x14ac:dyDescent="0.15">
      <c r="A314" s="12"/>
      <c r="B314" s="10" t="s">
        <v>22</v>
      </c>
    </row>
    <row r="315" spans="1:2" ht="13" x14ac:dyDescent="0.15">
      <c r="A315" s="12"/>
      <c r="B315" s="10" t="s">
        <v>22</v>
      </c>
    </row>
    <row r="316" spans="1:2" ht="13" x14ac:dyDescent="0.15">
      <c r="A316" s="9"/>
      <c r="B316" s="10" t="s">
        <v>22</v>
      </c>
    </row>
    <row r="317" spans="1:2" ht="13" x14ac:dyDescent="0.15">
      <c r="A317" s="12"/>
      <c r="B317" s="10" t="s">
        <v>22</v>
      </c>
    </row>
    <row r="318" spans="1:2" ht="13" x14ac:dyDescent="0.15">
      <c r="A318" s="12"/>
      <c r="B318" s="10" t="s">
        <v>22</v>
      </c>
    </row>
    <row r="319" spans="1:2" ht="13" x14ac:dyDescent="0.15">
      <c r="A319" s="9"/>
      <c r="B319" s="10" t="s">
        <v>22</v>
      </c>
    </row>
    <row r="320" spans="1:2" ht="13" x14ac:dyDescent="0.15">
      <c r="A320" s="12"/>
      <c r="B320" s="10" t="s">
        <v>22</v>
      </c>
    </row>
    <row r="321" spans="1:2" ht="13" x14ac:dyDescent="0.15">
      <c r="A321" s="9"/>
      <c r="B321" s="10" t="s">
        <v>22</v>
      </c>
    </row>
    <row r="322" spans="1:2" ht="13" x14ac:dyDescent="0.15">
      <c r="A322" s="12"/>
      <c r="B322" s="10" t="s">
        <v>22</v>
      </c>
    </row>
    <row r="323" spans="1:2" ht="13" x14ac:dyDescent="0.15">
      <c r="A323" s="12"/>
      <c r="B323" s="10" t="s">
        <v>22</v>
      </c>
    </row>
    <row r="324" spans="1:2" ht="13" x14ac:dyDescent="0.15">
      <c r="A324" s="12"/>
      <c r="B324" s="10" t="s">
        <v>22</v>
      </c>
    </row>
    <row r="325" spans="1:2" ht="13" x14ac:dyDescent="0.15">
      <c r="A325" s="9"/>
      <c r="B325" s="10" t="s">
        <v>22</v>
      </c>
    </row>
    <row r="326" spans="1:2" ht="13" x14ac:dyDescent="0.15">
      <c r="A326" s="12"/>
      <c r="B326" s="10" t="s">
        <v>22</v>
      </c>
    </row>
    <row r="327" spans="1:2" ht="13" x14ac:dyDescent="0.15">
      <c r="A327" s="12"/>
      <c r="B327" s="10" t="s">
        <v>22</v>
      </c>
    </row>
    <row r="328" spans="1:2" ht="13" x14ac:dyDescent="0.15">
      <c r="A328" s="12"/>
      <c r="B328" s="10" t="s">
        <v>22</v>
      </c>
    </row>
    <row r="329" spans="1:2" ht="13" x14ac:dyDescent="0.15">
      <c r="A329" s="66"/>
      <c r="B329" s="31" t="s">
        <v>22</v>
      </c>
    </row>
    <row r="330" spans="1:2" ht="13" x14ac:dyDescent="0.15">
      <c r="A330" s="9"/>
      <c r="B330" s="10" t="s">
        <v>22</v>
      </c>
    </row>
    <row r="331" spans="1:2" ht="13" x14ac:dyDescent="0.15">
      <c r="A331" s="12"/>
      <c r="B331" s="10" t="s">
        <v>22</v>
      </c>
    </row>
    <row r="332" spans="1:2" ht="13" x14ac:dyDescent="0.15">
      <c r="A332" s="9"/>
      <c r="B332" s="10" t="s">
        <v>22</v>
      </c>
    </row>
    <row r="333" spans="1:2" ht="13" x14ac:dyDescent="0.15">
      <c r="A333" s="12"/>
      <c r="B333" s="10" t="s">
        <v>22</v>
      </c>
    </row>
    <row r="334" spans="1:2" ht="13" x14ac:dyDescent="0.15">
      <c r="A334" s="12"/>
      <c r="B334" s="10" t="s">
        <v>22</v>
      </c>
    </row>
    <row r="335" spans="1:2" ht="13" x14ac:dyDescent="0.15">
      <c r="A335" s="12"/>
      <c r="B335" s="10" t="s">
        <v>22</v>
      </c>
    </row>
    <row r="336" spans="1:2" ht="13" x14ac:dyDescent="0.15">
      <c r="A336" s="12"/>
      <c r="B336" s="10" t="s">
        <v>22</v>
      </c>
    </row>
    <row r="337" spans="1:2" ht="13" x14ac:dyDescent="0.15">
      <c r="A337" s="12"/>
      <c r="B337" s="10" t="s">
        <v>22</v>
      </c>
    </row>
    <row r="338" spans="1:2" ht="13" x14ac:dyDescent="0.15">
      <c r="A338" s="9"/>
      <c r="B338" s="10" t="s">
        <v>23</v>
      </c>
    </row>
    <row r="339" spans="1:2" ht="13" x14ac:dyDescent="0.15">
      <c r="A339" s="12"/>
      <c r="B339" s="10" t="s">
        <v>23</v>
      </c>
    </row>
    <row r="340" spans="1:2" ht="13" x14ac:dyDescent="0.15">
      <c r="A340" s="12"/>
      <c r="B340" s="10" t="s">
        <v>23</v>
      </c>
    </row>
    <row r="341" spans="1:2" ht="13" x14ac:dyDescent="0.15">
      <c r="A341" s="12"/>
      <c r="B341" s="10" t="s">
        <v>23</v>
      </c>
    </row>
    <row r="342" spans="1:2" ht="13" x14ac:dyDescent="0.15">
      <c r="A342" s="12"/>
      <c r="B342" s="10" t="s">
        <v>23</v>
      </c>
    </row>
    <row r="343" spans="1:2" ht="13" x14ac:dyDescent="0.15">
      <c r="A343" s="12"/>
      <c r="B343" s="10" t="s">
        <v>23</v>
      </c>
    </row>
    <row r="344" spans="1:2" ht="13" x14ac:dyDescent="0.15">
      <c r="A344" s="12"/>
      <c r="B344" s="10" t="s">
        <v>23</v>
      </c>
    </row>
    <row r="345" spans="1:2" ht="13" x14ac:dyDescent="0.15">
      <c r="A345" s="20"/>
      <c r="B345" s="10" t="s">
        <v>23</v>
      </c>
    </row>
    <row r="346" spans="1:2" ht="13" x14ac:dyDescent="0.15">
      <c r="A346" s="12"/>
      <c r="B346" s="10" t="s">
        <v>23</v>
      </c>
    </row>
    <row r="347" spans="1:2" ht="13" x14ac:dyDescent="0.15">
      <c r="A347" s="12"/>
      <c r="B347" s="10" t="s">
        <v>23</v>
      </c>
    </row>
    <row r="348" spans="1:2" ht="13" x14ac:dyDescent="0.15">
      <c r="A348" s="9"/>
      <c r="B348" s="10" t="s">
        <v>23</v>
      </c>
    </row>
    <row r="349" spans="1:2" ht="13" x14ac:dyDescent="0.15">
      <c r="A349" s="12"/>
      <c r="B349" s="10" t="s">
        <v>23</v>
      </c>
    </row>
    <row r="350" spans="1:2" ht="13" x14ac:dyDescent="0.15">
      <c r="A350" s="12"/>
      <c r="B350" s="10" t="s">
        <v>23</v>
      </c>
    </row>
    <row r="351" spans="1:2" ht="13" x14ac:dyDescent="0.15">
      <c r="A351" s="12"/>
      <c r="B351" s="10" t="s">
        <v>23</v>
      </c>
    </row>
    <row r="352" spans="1:2" ht="13" x14ac:dyDescent="0.15">
      <c r="A352" s="12"/>
      <c r="B352" s="10" t="s">
        <v>23</v>
      </c>
    </row>
    <row r="353" spans="1:2" ht="13" x14ac:dyDescent="0.15">
      <c r="A353" s="9"/>
      <c r="B353" s="10" t="s">
        <v>23</v>
      </c>
    </row>
    <row r="354" spans="1:2" ht="13" x14ac:dyDescent="0.15">
      <c r="A354" s="12"/>
      <c r="B354" s="10" t="s">
        <v>23</v>
      </c>
    </row>
    <row r="355" spans="1:2" ht="13" x14ac:dyDescent="0.15">
      <c r="A355" s="12"/>
      <c r="B355" s="10" t="s">
        <v>23</v>
      </c>
    </row>
    <row r="356" spans="1:2" ht="13" x14ac:dyDescent="0.15">
      <c r="A356" s="12"/>
      <c r="B356" s="10" t="s">
        <v>23</v>
      </c>
    </row>
    <row r="357" spans="1:2" ht="13" x14ac:dyDescent="0.15">
      <c r="A357" s="12"/>
      <c r="B357" s="10" t="s">
        <v>23</v>
      </c>
    </row>
    <row r="358" spans="1:2" ht="13" x14ac:dyDescent="0.15">
      <c r="A358" s="12"/>
      <c r="B358" s="10" t="s">
        <v>23</v>
      </c>
    </row>
    <row r="359" spans="1:2" ht="13" x14ac:dyDescent="0.15">
      <c r="A359" s="12"/>
      <c r="B359" s="10" t="s">
        <v>23</v>
      </c>
    </row>
    <row r="360" spans="1:2" ht="13" x14ac:dyDescent="0.15">
      <c r="A360" s="12"/>
      <c r="B360" s="10" t="s">
        <v>23</v>
      </c>
    </row>
    <row r="361" spans="1:2" ht="13" x14ac:dyDescent="0.15">
      <c r="A361" s="9"/>
      <c r="B361" s="10" t="s">
        <v>23</v>
      </c>
    </row>
    <row r="362" spans="1:2" ht="13" x14ac:dyDescent="0.15">
      <c r="A362" s="12"/>
      <c r="B362" s="10" t="s">
        <v>24</v>
      </c>
    </row>
    <row r="363" spans="1:2" ht="13" x14ac:dyDescent="0.15">
      <c r="A363" s="12"/>
      <c r="B363" s="10" t="s">
        <v>24</v>
      </c>
    </row>
    <row r="364" spans="1:2" ht="13" x14ac:dyDescent="0.15">
      <c r="A364" s="12"/>
      <c r="B364" s="10" t="s">
        <v>24</v>
      </c>
    </row>
    <row r="365" spans="1:2" ht="13" x14ac:dyDescent="0.15">
      <c r="A365" s="12"/>
      <c r="B365" s="10" t="s">
        <v>24</v>
      </c>
    </row>
    <row r="366" spans="1:2" ht="13" x14ac:dyDescent="0.15">
      <c r="A366" s="12"/>
      <c r="B366" s="10" t="s">
        <v>24</v>
      </c>
    </row>
    <row r="367" spans="1:2" ht="13" x14ac:dyDescent="0.15">
      <c r="A367" s="12"/>
      <c r="B367" s="10" t="s">
        <v>24</v>
      </c>
    </row>
    <row r="368" spans="1:2" ht="13" x14ac:dyDescent="0.15">
      <c r="A368" s="12"/>
      <c r="B368" s="10" t="s">
        <v>24</v>
      </c>
    </row>
    <row r="369" spans="1:2" ht="13" x14ac:dyDescent="0.15">
      <c r="A369" s="12"/>
      <c r="B369" s="10" t="s">
        <v>24</v>
      </c>
    </row>
    <row r="370" spans="1:2" ht="13" x14ac:dyDescent="0.15">
      <c r="A370" s="12"/>
      <c r="B370" s="10" t="s">
        <v>24</v>
      </c>
    </row>
    <row r="371" spans="1:2" ht="13" x14ac:dyDescent="0.15">
      <c r="A371" s="15"/>
      <c r="B371" s="10" t="s">
        <v>24</v>
      </c>
    </row>
    <row r="372" spans="1:2" ht="13" x14ac:dyDescent="0.15">
      <c r="A372" s="12"/>
      <c r="B372" s="10" t="s">
        <v>24</v>
      </c>
    </row>
    <row r="373" spans="1:2" ht="13" x14ac:dyDescent="0.15">
      <c r="A373" s="12"/>
      <c r="B373" s="10" t="s">
        <v>24</v>
      </c>
    </row>
    <row r="374" spans="1:2" ht="13" x14ac:dyDescent="0.15">
      <c r="A374" s="12"/>
      <c r="B374" s="10" t="s">
        <v>24</v>
      </c>
    </row>
    <row r="375" spans="1:2" ht="13" x14ac:dyDescent="0.15">
      <c r="A375" s="12"/>
      <c r="B375" s="31" t="s">
        <v>24</v>
      </c>
    </row>
    <row r="376" spans="1:2" ht="13" x14ac:dyDescent="0.15">
      <c r="A376" s="15"/>
      <c r="B376" s="31" t="s">
        <v>24</v>
      </c>
    </row>
    <row r="377" spans="1:2" ht="13" x14ac:dyDescent="0.15">
      <c r="A377" s="12"/>
      <c r="B377" s="31" t="s">
        <v>24</v>
      </c>
    </row>
    <row r="378" spans="1:2" ht="13" x14ac:dyDescent="0.15">
      <c r="A378" s="12"/>
      <c r="B378" s="31" t="s">
        <v>24</v>
      </c>
    </row>
    <row r="379" spans="1:2" ht="13" x14ac:dyDescent="0.15">
      <c r="A379" s="12"/>
      <c r="B379" s="31" t="s">
        <v>24</v>
      </c>
    </row>
    <row r="380" spans="1:2" ht="13" x14ac:dyDescent="0.15">
      <c r="A380" s="12"/>
      <c r="B380" s="31" t="s">
        <v>24</v>
      </c>
    </row>
    <row r="381" spans="1:2" ht="13" x14ac:dyDescent="0.15">
      <c r="A381" s="12"/>
      <c r="B381" s="31" t="s">
        <v>24</v>
      </c>
    </row>
    <row r="382" spans="1:2" ht="13" x14ac:dyDescent="0.15">
      <c r="A382" s="66"/>
      <c r="B382" s="31" t="s">
        <v>24</v>
      </c>
    </row>
    <row r="383" spans="1:2" ht="13" x14ac:dyDescent="0.15">
      <c r="A383" s="66"/>
      <c r="B383" s="31" t="s">
        <v>24</v>
      </c>
    </row>
    <row r="384" spans="1:2" ht="13" x14ac:dyDescent="0.15">
      <c r="A384" s="66"/>
      <c r="B384" s="31" t="s">
        <v>24</v>
      </c>
    </row>
    <row r="385" spans="1:2" ht="13" x14ac:dyDescent="0.15">
      <c r="A385" s="12"/>
      <c r="B385" s="10" t="s">
        <v>25</v>
      </c>
    </row>
    <row r="386" spans="1:2" ht="13" x14ac:dyDescent="0.15">
      <c r="A386" s="9"/>
      <c r="B386" s="10" t="s">
        <v>25</v>
      </c>
    </row>
    <row r="387" spans="1:2" ht="13" x14ac:dyDescent="0.15">
      <c r="A387" s="12"/>
      <c r="B387" s="10" t="s">
        <v>25</v>
      </c>
    </row>
    <row r="388" spans="1:2" ht="13" x14ac:dyDescent="0.15">
      <c r="A388" s="12"/>
      <c r="B388" s="10" t="s">
        <v>25</v>
      </c>
    </row>
    <row r="389" spans="1:2" ht="13" x14ac:dyDescent="0.15">
      <c r="A389" s="12"/>
      <c r="B389" s="10" t="s">
        <v>25</v>
      </c>
    </row>
    <row r="390" spans="1:2" ht="13" x14ac:dyDescent="0.15">
      <c r="A390" s="12"/>
      <c r="B390" s="10" t="s">
        <v>25</v>
      </c>
    </row>
    <row r="391" spans="1:2" ht="13" x14ac:dyDescent="0.15">
      <c r="A391" s="9"/>
      <c r="B391" s="10" t="s">
        <v>25</v>
      </c>
    </row>
    <row r="392" spans="1:2" ht="13" x14ac:dyDescent="0.15">
      <c r="A392" s="12"/>
      <c r="B392" s="10" t="s">
        <v>25</v>
      </c>
    </row>
    <row r="393" spans="1:2" ht="13" x14ac:dyDescent="0.15">
      <c r="A393" s="9"/>
      <c r="B393" s="10" t="s">
        <v>25</v>
      </c>
    </row>
    <row r="394" spans="1:2" ht="13" x14ac:dyDescent="0.15">
      <c r="A394" s="12"/>
      <c r="B394" s="10" t="s">
        <v>25</v>
      </c>
    </row>
    <row r="395" spans="1:2" ht="13" x14ac:dyDescent="0.15">
      <c r="A395" s="12"/>
      <c r="B395" s="10" t="s">
        <v>25</v>
      </c>
    </row>
    <row r="396" spans="1:2" ht="13" x14ac:dyDescent="0.15">
      <c r="A396" s="12"/>
      <c r="B396" s="10" t="s">
        <v>25</v>
      </c>
    </row>
    <row r="397" spans="1:2" ht="13" x14ac:dyDescent="0.15">
      <c r="A397" s="12"/>
      <c r="B397" s="10" t="s">
        <v>25</v>
      </c>
    </row>
    <row r="398" spans="1:2" ht="13" x14ac:dyDescent="0.15">
      <c r="A398" s="12"/>
      <c r="B398" s="10" t="s">
        <v>25</v>
      </c>
    </row>
    <row r="399" spans="1:2" ht="13" x14ac:dyDescent="0.15">
      <c r="A399" s="12"/>
      <c r="B399" s="10" t="s">
        <v>25</v>
      </c>
    </row>
    <row r="400" spans="1:2" ht="13" x14ac:dyDescent="0.15">
      <c r="A400" s="12"/>
      <c r="B400" s="10" t="s">
        <v>25</v>
      </c>
    </row>
    <row r="401" spans="1:2" ht="13" x14ac:dyDescent="0.15">
      <c r="A401" s="12"/>
      <c r="B401" s="10" t="s">
        <v>25</v>
      </c>
    </row>
    <row r="402" spans="1:2" ht="13" x14ac:dyDescent="0.15">
      <c r="A402" s="12"/>
      <c r="B402" s="10" t="s">
        <v>25</v>
      </c>
    </row>
    <row r="403" spans="1:2" ht="13" x14ac:dyDescent="0.15">
      <c r="A403" s="12"/>
      <c r="B403" s="10" t="s">
        <v>25</v>
      </c>
    </row>
    <row r="404" spans="1:2" ht="13" x14ac:dyDescent="0.15">
      <c r="A404" s="12"/>
      <c r="B404" s="10" t="s">
        <v>25</v>
      </c>
    </row>
    <row r="405" spans="1:2" ht="13" x14ac:dyDescent="0.15">
      <c r="A405" s="12"/>
      <c r="B405" s="10" t="s">
        <v>25</v>
      </c>
    </row>
    <row r="406" spans="1:2" ht="13" x14ac:dyDescent="0.15">
      <c r="A406" s="12"/>
      <c r="B406" s="10" t="s">
        <v>25</v>
      </c>
    </row>
    <row r="407" spans="1:2" ht="13" x14ac:dyDescent="0.15">
      <c r="A407" s="12"/>
      <c r="B407" s="10" t="s">
        <v>25</v>
      </c>
    </row>
    <row r="408" spans="1:2" ht="13" x14ac:dyDescent="0.15">
      <c r="A408" s="12"/>
      <c r="B408" s="10" t="s">
        <v>25</v>
      </c>
    </row>
    <row r="409" spans="1:2" ht="13" x14ac:dyDescent="0.15">
      <c r="A409" s="12"/>
      <c r="B409" s="10" t="s">
        <v>26</v>
      </c>
    </row>
    <row r="410" spans="1:2" ht="13" x14ac:dyDescent="0.15">
      <c r="A410" s="12"/>
      <c r="B410" s="10" t="s">
        <v>26</v>
      </c>
    </row>
    <row r="411" spans="1:2" ht="13" x14ac:dyDescent="0.15">
      <c r="A411" s="12"/>
      <c r="B411" s="10" t="s">
        <v>26</v>
      </c>
    </row>
    <row r="412" spans="1:2" ht="13" x14ac:dyDescent="0.15">
      <c r="A412" s="12"/>
      <c r="B412" s="10" t="s">
        <v>26</v>
      </c>
    </row>
    <row r="413" spans="1:2" ht="13" x14ac:dyDescent="0.15">
      <c r="A413" s="12"/>
      <c r="B413" s="10" t="s">
        <v>26</v>
      </c>
    </row>
    <row r="414" spans="1:2" ht="13" x14ac:dyDescent="0.15">
      <c r="A414" s="12"/>
      <c r="B414" s="10" t="s">
        <v>26</v>
      </c>
    </row>
    <row r="415" spans="1:2" ht="13" x14ac:dyDescent="0.15">
      <c r="A415" s="12"/>
      <c r="B415" s="10" t="s">
        <v>26</v>
      </c>
    </row>
    <row r="416" spans="1:2" ht="13" x14ac:dyDescent="0.15">
      <c r="A416" s="15"/>
      <c r="B416" s="10" t="s">
        <v>26</v>
      </c>
    </row>
    <row r="417" spans="1:2" ht="13" x14ac:dyDescent="0.15">
      <c r="A417" s="12"/>
      <c r="B417" s="10" t="s">
        <v>26</v>
      </c>
    </row>
    <row r="418" spans="1:2" ht="13" x14ac:dyDescent="0.15">
      <c r="A418" s="12"/>
      <c r="B418" s="10" t="s">
        <v>26</v>
      </c>
    </row>
    <row r="419" spans="1:2" ht="13" x14ac:dyDescent="0.15">
      <c r="A419" s="12"/>
      <c r="B419" s="10" t="s">
        <v>26</v>
      </c>
    </row>
    <row r="420" spans="1:2" ht="13" x14ac:dyDescent="0.15">
      <c r="A420" s="12"/>
      <c r="B420" s="10" t="s">
        <v>26</v>
      </c>
    </row>
    <row r="421" spans="1:2" ht="13" x14ac:dyDescent="0.15">
      <c r="A421" s="12"/>
      <c r="B421" s="10" t="s">
        <v>26</v>
      </c>
    </row>
    <row r="422" spans="1:2" ht="13" x14ac:dyDescent="0.15">
      <c r="A422" s="12"/>
      <c r="B422" s="10" t="s">
        <v>26</v>
      </c>
    </row>
    <row r="423" spans="1:2" ht="13" x14ac:dyDescent="0.15">
      <c r="A423" s="12"/>
      <c r="B423" s="10" t="s">
        <v>26</v>
      </c>
    </row>
    <row r="424" spans="1:2" ht="13" x14ac:dyDescent="0.15">
      <c r="A424" s="12"/>
      <c r="B424" s="10" t="s">
        <v>26</v>
      </c>
    </row>
    <row r="425" spans="1:2" ht="13" x14ac:dyDescent="0.15">
      <c r="A425" s="12"/>
      <c r="B425" s="10" t="s">
        <v>26</v>
      </c>
    </row>
    <row r="426" spans="1:2" ht="13" x14ac:dyDescent="0.15">
      <c r="A426" s="12"/>
      <c r="B426" s="10" t="s">
        <v>26</v>
      </c>
    </row>
    <row r="427" spans="1:2" ht="13" x14ac:dyDescent="0.15">
      <c r="A427" s="12"/>
      <c r="B427" s="10" t="s">
        <v>26</v>
      </c>
    </row>
    <row r="428" spans="1:2" ht="13" x14ac:dyDescent="0.15">
      <c r="A428" s="12"/>
      <c r="B428" s="10" t="s">
        <v>26</v>
      </c>
    </row>
    <row r="429" spans="1:2" ht="13" x14ac:dyDescent="0.15">
      <c r="A429" s="12"/>
      <c r="B429" s="10" t="s">
        <v>26</v>
      </c>
    </row>
    <row r="430" spans="1:2" ht="13" x14ac:dyDescent="0.15">
      <c r="A430" s="12"/>
      <c r="B430" s="10" t="s">
        <v>26</v>
      </c>
    </row>
    <row r="431" spans="1:2" ht="13" x14ac:dyDescent="0.15">
      <c r="A431" s="12"/>
      <c r="B431" s="10" t="s">
        <v>26</v>
      </c>
    </row>
    <row r="432" spans="1:2" ht="13" x14ac:dyDescent="0.15">
      <c r="A432" s="12"/>
      <c r="B432" s="10" t="s">
        <v>27</v>
      </c>
    </row>
    <row r="433" spans="1:2" ht="13" x14ac:dyDescent="0.15">
      <c r="A433" s="12"/>
      <c r="B433" s="10" t="s">
        <v>27</v>
      </c>
    </row>
    <row r="434" spans="1:2" ht="13" x14ac:dyDescent="0.15">
      <c r="A434" s="12"/>
      <c r="B434" s="10" t="s">
        <v>27</v>
      </c>
    </row>
    <row r="435" spans="1:2" ht="13" x14ac:dyDescent="0.15">
      <c r="A435" s="12"/>
      <c r="B435" s="10" t="s">
        <v>27</v>
      </c>
    </row>
    <row r="436" spans="1:2" ht="13" x14ac:dyDescent="0.15">
      <c r="A436" s="12"/>
      <c r="B436" s="10" t="s">
        <v>27</v>
      </c>
    </row>
    <row r="437" spans="1:2" ht="13" x14ac:dyDescent="0.15">
      <c r="A437" s="12"/>
      <c r="B437" s="10" t="s">
        <v>27</v>
      </c>
    </row>
    <row r="438" spans="1:2" ht="13" x14ac:dyDescent="0.15">
      <c r="A438" s="12"/>
      <c r="B438" s="10" t="s">
        <v>27</v>
      </c>
    </row>
    <row r="439" spans="1:2" ht="13" x14ac:dyDescent="0.15">
      <c r="A439" s="12"/>
      <c r="B439" s="10" t="s">
        <v>27</v>
      </c>
    </row>
    <row r="440" spans="1:2" ht="13" x14ac:dyDescent="0.15">
      <c r="A440" s="12"/>
      <c r="B440" s="10" t="s">
        <v>27</v>
      </c>
    </row>
    <row r="441" spans="1:2" ht="13" x14ac:dyDescent="0.15">
      <c r="A441" s="12"/>
      <c r="B441" s="10" t="s">
        <v>27</v>
      </c>
    </row>
    <row r="442" spans="1:2" ht="13" x14ac:dyDescent="0.15">
      <c r="A442" s="12"/>
      <c r="B442" s="10" t="s">
        <v>27</v>
      </c>
    </row>
    <row r="443" spans="1:2" ht="13" x14ac:dyDescent="0.15">
      <c r="A443" s="12"/>
      <c r="B443" s="10" t="s">
        <v>27</v>
      </c>
    </row>
    <row r="444" spans="1:2" ht="13" x14ac:dyDescent="0.15">
      <c r="A444" s="12"/>
      <c r="B444" s="10" t="s">
        <v>27</v>
      </c>
    </row>
    <row r="445" spans="1:2" ht="13" x14ac:dyDescent="0.15">
      <c r="A445" s="12"/>
      <c r="B445" s="10" t="s">
        <v>27</v>
      </c>
    </row>
    <row r="446" spans="1:2" ht="13" x14ac:dyDescent="0.15">
      <c r="A446" s="12"/>
      <c r="B446" s="10" t="s">
        <v>27</v>
      </c>
    </row>
    <row r="447" spans="1:2" ht="13" x14ac:dyDescent="0.15">
      <c r="A447" s="12"/>
      <c r="B447" s="10" t="s">
        <v>27</v>
      </c>
    </row>
    <row r="448" spans="1:2" ht="13" x14ac:dyDescent="0.15">
      <c r="A448" s="12"/>
      <c r="B448" s="10" t="s">
        <v>27</v>
      </c>
    </row>
    <row r="449" spans="1:2" ht="13" x14ac:dyDescent="0.15">
      <c r="A449" s="12"/>
      <c r="B449" s="10" t="s">
        <v>27</v>
      </c>
    </row>
    <row r="450" spans="1:2" ht="13" x14ac:dyDescent="0.15">
      <c r="A450" s="12"/>
      <c r="B450" s="10" t="s">
        <v>27</v>
      </c>
    </row>
    <row r="451" spans="1:2" ht="13" x14ac:dyDescent="0.15">
      <c r="A451" s="12"/>
      <c r="B451" s="10" t="s">
        <v>27</v>
      </c>
    </row>
    <row r="452" spans="1:2" ht="13" x14ac:dyDescent="0.15">
      <c r="A452" s="12"/>
      <c r="B452" s="10" t="s">
        <v>27</v>
      </c>
    </row>
    <row r="453" spans="1:2" ht="13" x14ac:dyDescent="0.15">
      <c r="A453" s="12"/>
      <c r="B453" s="10" t="s">
        <v>27</v>
      </c>
    </row>
    <row r="454" spans="1:2" ht="13" x14ac:dyDescent="0.15">
      <c r="A454" s="12"/>
      <c r="B454" s="10" t="s">
        <v>27</v>
      </c>
    </row>
    <row r="455" spans="1:2" ht="13" x14ac:dyDescent="0.15">
      <c r="A455" s="12"/>
      <c r="B455" s="10" t="s">
        <v>27</v>
      </c>
    </row>
    <row r="456" spans="1:2" ht="13" x14ac:dyDescent="0.15">
      <c r="A456" s="15"/>
      <c r="B456" s="10" t="s">
        <v>27</v>
      </c>
    </row>
    <row r="457" spans="1:2" ht="13" x14ac:dyDescent="0.15">
      <c r="A457" s="12"/>
      <c r="B457" s="10" t="s">
        <v>28</v>
      </c>
    </row>
    <row r="458" spans="1:2" ht="13" x14ac:dyDescent="0.15">
      <c r="A458" s="15"/>
      <c r="B458" s="10" t="s">
        <v>28</v>
      </c>
    </row>
    <row r="459" spans="1:2" ht="13" x14ac:dyDescent="0.15">
      <c r="A459" s="12"/>
      <c r="B459" s="10" t="s">
        <v>28</v>
      </c>
    </row>
    <row r="460" spans="1:2" ht="13" x14ac:dyDescent="0.15">
      <c r="A460" s="15"/>
      <c r="B460" s="10" t="s">
        <v>28</v>
      </c>
    </row>
    <row r="461" spans="1:2" ht="13" x14ac:dyDescent="0.15">
      <c r="A461" s="12"/>
      <c r="B461" s="10" t="s">
        <v>28</v>
      </c>
    </row>
    <row r="462" spans="1:2" ht="13" x14ac:dyDescent="0.15">
      <c r="A462" s="12"/>
      <c r="B462" s="10" t="s">
        <v>28</v>
      </c>
    </row>
    <row r="463" spans="1:2" ht="13" x14ac:dyDescent="0.15">
      <c r="A463" s="12"/>
      <c r="B463" s="10" t="s">
        <v>28</v>
      </c>
    </row>
    <row r="464" spans="1:2" ht="13" x14ac:dyDescent="0.15">
      <c r="A464" s="12"/>
      <c r="B464" s="10" t="s">
        <v>28</v>
      </c>
    </row>
    <row r="465" spans="1:2" ht="13" x14ac:dyDescent="0.15">
      <c r="A465" s="12"/>
      <c r="B465" s="10" t="s">
        <v>28</v>
      </c>
    </row>
    <row r="466" spans="1:2" ht="13" x14ac:dyDescent="0.15">
      <c r="A466" s="9"/>
      <c r="B466" s="10" t="s">
        <v>28</v>
      </c>
    </row>
    <row r="467" spans="1:2" ht="13" x14ac:dyDescent="0.15">
      <c r="A467" s="12"/>
      <c r="B467" s="10" t="s">
        <v>28</v>
      </c>
    </row>
    <row r="468" spans="1:2" ht="13" x14ac:dyDescent="0.15">
      <c r="A468" s="12"/>
      <c r="B468" s="10" t="s">
        <v>28</v>
      </c>
    </row>
    <row r="469" spans="1:2" ht="13" x14ac:dyDescent="0.15">
      <c r="A469" s="12"/>
      <c r="B469" s="10" t="s">
        <v>28</v>
      </c>
    </row>
    <row r="470" spans="1:2" ht="13" x14ac:dyDescent="0.15">
      <c r="A470" s="9"/>
      <c r="B470" s="10" t="s">
        <v>28</v>
      </c>
    </row>
    <row r="471" spans="1:2" ht="13" x14ac:dyDescent="0.15">
      <c r="A471" s="9"/>
      <c r="B471" s="10" t="s">
        <v>28</v>
      </c>
    </row>
    <row r="472" spans="1:2" ht="13" x14ac:dyDescent="0.15">
      <c r="A472" s="12"/>
      <c r="B472" s="10" t="s">
        <v>28</v>
      </c>
    </row>
    <row r="473" spans="1:2" ht="13" x14ac:dyDescent="0.15">
      <c r="A473" s="12"/>
      <c r="B473" s="10" t="s">
        <v>28</v>
      </c>
    </row>
    <row r="474" spans="1:2" ht="13" x14ac:dyDescent="0.15">
      <c r="A474" s="12"/>
      <c r="B474" s="10" t="s">
        <v>28</v>
      </c>
    </row>
    <row r="475" spans="1:2" ht="13" x14ac:dyDescent="0.15">
      <c r="A475" s="12"/>
      <c r="B475" s="10" t="s">
        <v>28</v>
      </c>
    </row>
    <row r="476" spans="1:2" ht="13" x14ac:dyDescent="0.15">
      <c r="A476" s="12"/>
      <c r="B476" s="10" t="s">
        <v>28</v>
      </c>
    </row>
    <row r="477" spans="1:2" ht="13" x14ac:dyDescent="0.15">
      <c r="A477" s="12"/>
      <c r="B477" s="10" t="s">
        <v>28</v>
      </c>
    </row>
    <row r="478" spans="1:2" ht="13" x14ac:dyDescent="0.15">
      <c r="A478" s="12"/>
      <c r="B478" s="10" t="s">
        <v>28</v>
      </c>
    </row>
    <row r="479" spans="1:2" ht="13" x14ac:dyDescent="0.15">
      <c r="A479" s="12"/>
      <c r="B479" s="10" t="s">
        <v>28</v>
      </c>
    </row>
    <row r="480" spans="1:2" ht="13" x14ac:dyDescent="0.15">
      <c r="A480" s="12"/>
      <c r="B480" s="10" t="s">
        <v>28</v>
      </c>
    </row>
    <row r="481" spans="1:2" ht="13" x14ac:dyDescent="0.15">
      <c r="A481" s="12"/>
      <c r="B481" s="10" t="s">
        <v>30</v>
      </c>
    </row>
    <row r="482" spans="1:2" ht="13" x14ac:dyDescent="0.15">
      <c r="A482" s="12"/>
      <c r="B482" s="10" t="s">
        <v>30</v>
      </c>
    </row>
    <row r="483" spans="1:2" ht="13" x14ac:dyDescent="0.15">
      <c r="A483" s="12"/>
      <c r="B483" s="10" t="s">
        <v>30</v>
      </c>
    </row>
    <row r="484" spans="1:2" ht="13" x14ac:dyDescent="0.15">
      <c r="A484" s="15"/>
      <c r="B484" s="10" t="s">
        <v>30</v>
      </c>
    </row>
    <row r="485" spans="1:2" ht="13" x14ac:dyDescent="0.15">
      <c r="A485" s="12"/>
      <c r="B485" s="10" t="s">
        <v>30</v>
      </c>
    </row>
    <row r="486" spans="1:2" ht="13" x14ac:dyDescent="0.15">
      <c r="A486" s="12"/>
      <c r="B486" s="10" t="s">
        <v>30</v>
      </c>
    </row>
    <row r="487" spans="1:2" ht="13" x14ac:dyDescent="0.15">
      <c r="A487" s="12"/>
      <c r="B487" s="10" t="s">
        <v>30</v>
      </c>
    </row>
    <row r="488" spans="1:2" ht="13" x14ac:dyDescent="0.15">
      <c r="A488" s="12"/>
      <c r="B488" s="10" t="s">
        <v>30</v>
      </c>
    </row>
    <row r="489" spans="1:2" ht="13" x14ac:dyDescent="0.15">
      <c r="A489" s="12"/>
      <c r="B489" s="10" t="s">
        <v>30</v>
      </c>
    </row>
    <row r="490" spans="1:2" ht="13" x14ac:dyDescent="0.15">
      <c r="A490" s="12"/>
      <c r="B490" s="10" t="s">
        <v>30</v>
      </c>
    </row>
    <row r="491" spans="1:2" ht="13" x14ac:dyDescent="0.15">
      <c r="A491" s="12"/>
      <c r="B491" s="10" t="s">
        <v>30</v>
      </c>
    </row>
    <row r="492" spans="1:2" ht="13" x14ac:dyDescent="0.15">
      <c r="A492" s="12"/>
      <c r="B492" s="10" t="s">
        <v>30</v>
      </c>
    </row>
    <row r="493" spans="1:2" ht="13" x14ac:dyDescent="0.15">
      <c r="A493" s="12"/>
      <c r="B493" s="10" t="s">
        <v>30</v>
      </c>
    </row>
    <row r="494" spans="1:2" ht="13" x14ac:dyDescent="0.15">
      <c r="A494" s="12"/>
      <c r="B494" s="10" t="s">
        <v>30</v>
      </c>
    </row>
    <row r="495" spans="1:2" ht="13" x14ac:dyDescent="0.15">
      <c r="A495" s="12"/>
      <c r="B495" s="10" t="s">
        <v>30</v>
      </c>
    </row>
    <row r="496" spans="1:2" ht="13" x14ac:dyDescent="0.15">
      <c r="A496" s="12"/>
      <c r="B496" s="10" t="s">
        <v>30</v>
      </c>
    </row>
    <row r="497" spans="1:2" ht="13" x14ac:dyDescent="0.15">
      <c r="A497" s="12"/>
      <c r="B497" s="10" t="s">
        <v>30</v>
      </c>
    </row>
    <row r="498" spans="1:2" ht="13" x14ac:dyDescent="0.15">
      <c r="A498" s="12"/>
      <c r="B498" s="10" t="s">
        <v>30</v>
      </c>
    </row>
    <row r="499" spans="1:2" ht="13" x14ac:dyDescent="0.15">
      <c r="A499" s="12"/>
      <c r="B499" s="10" t="s">
        <v>30</v>
      </c>
    </row>
    <row r="500" spans="1:2" ht="13" x14ac:dyDescent="0.15">
      <c r="A500" s="12"/>
      <c r="B500" s="10" t="s">
        <v>30</v>
      </c>
    </row>
    <row r="501" spans="1:2" ht="13" x14ac:dyDescent="0.15">
      <c r="A501" s="12"/>
      <c r="B501" s="10" t="s">
        <v>30</v>
      </c>
    </row>
    <row r="502" spans="1:2" ht="13" x14ac:dyDescent="0.15">
      <c r="A502" s="12"/>
      <c r="B502" s="10" t="s">
        <v>30</v>
      </c>
    </row>
    <row r="503" spans="1:2" ht="13" x14ac:dyDescent="0.15">
      <c r="A503" s="12"/>
      <c r="B503" s="10" t="s">
        <v>30</v>
      </c>
    </row>
    <row r="504" spans="1:2" ht="13" x14ac:dyDescent="0.15">
      <c r="A504" s="66"/>
      <c r="B504" s="31" t="s">
        <v>30</v>
      </c>
    </row>
    <row r="505" spans="1:2" ht="13" x14ac:dyDescent="0.15">
      <c r="A505" s="12"/>
      <c r="B505" s="10" t="s">
        <v>31</v>
      </c>
    </row>
    <row r="506" spans="1:2" ht="13" x14ac:dyDescent="0.15">
      <c r="A506" s="12"/>
      <c r="B506" s="10" t="s">
        <v>31</v>
      </c>
    </row>
    <row r="507" spans="1:2" ht="13" x14ac:dyDescent="0.15">
      <c r="A507" s="12"/>
      <c r="B507" s="10" t="s">
        <v>31</v>
      </c>
    </row>
    <row r="508" spans="1:2" ht="13" x14ac:dyDescent="0.15">
      <c r="A508" s="12"/>
      <c r="B508" s="10" t="s">
        <v>31</v>
      </c>
    </row>
    <row r="509" spans="1:2" ht="13" x14ac:dyDescent="0.15">
      <c r="A509" s="12"/>
      <c r="B509" s="10" t="s">
        <v>31</v>
      </c>
    </row>
    <row r="510" spans="1:2" ht="13" x14ac:dyDescent="0.15">
      <c r="A510" s="12"/>
      <c r="B510" s="10" t="s">
        <v>31</v>
      </c>
    </row>
    <row r="511" spans="1:2" ht="13" x14ac:dyDescent="0.15">
      <c r="A511" s="12"/>
      <c r="B511" s="10" t="s">
        <v>31</v>
      </c>
    </row>
    <row r="512" spans="1:2" ht="13" x14ac:dyDescent="0.15">
      <c r="A512" s="12"/>
      <c r="B512" s="10" t="s">
        <v>31</v>
      </c>
    </row>
    <row r="513" spans="1:2" ht="13" x14ac:dyDescent="0.15">
      <c r="A513" s="12"/>
      <c r="B513" s="10" t="s">
        <v>31</v>
      </c>
    </row>
    <row r="514" spans="1:2" ht="13" x14ac:dyDescent="0.15">
      <c r="A514" s="12"/>
      <c r="B514" s="10" t="s">
        <v>31</v>
      </c>
    </row>
    <row r="515" spans="1:2" ht="13" x14ac:dyDescent="0.15">
      <c r="A515" s="12"/>
      <c r="B515" s="10" t="s">
        <v>31</v>
      </c>
    </row>
    <row r="516" spans="1:2" ht="13" x14ac:dyDescent="0.15">
      <c r="A516" s="12"/>
      <c r="B516" s="10" t="s">
        <v>31</v>
      </c>
    </row>
    <row r="517" spans="1:2" ht="13" x14ac:dyDescent="0.15">
      <c r="A517" s="12"/>
      <c r="B517" s="10" t="s">
        <v>31</v>
      </c>
    </row>
    <row r="518" spans="1:2" ht="13" x14ac:dyDescent="0.15">
      <c r="A518" s="12"/>
      <c r="B518" s="10" t="s">
        <v>31</v>
      </c>
    </row>
    <row r="519" spans="1:2" ht="13" x14ac:dyDescent="0.15">
      <c r="A519" s="12"/>
      <c r="B519" s="10" t="s">
        <v>31</v>
      </c>
    </row>
    <row r="520" spans="1:2" ht="13" x14ac:dyDescent="0.15">
      <c r="A520" s="12"/>
      <c r="B520" s="10" t="s">
        <v>31</v>
      </c>
    </row>
    <row r="521" spans="1:2" ht="13" x14ac:dyDescent="0.15">
      <c r="A521" s="12"/>
      <c r="B521" s="10" t="s">
        <v>31</v>
      </c>
    </row>
    <row r="522" spans="1:2" ht="13" x14ac:dyDescent="0.15">
      <c r="A522" s="12"/>
      <c r="B522" s="10" t="s">
        <v>31</v>
      </c>
    </row>
    <row r="523" spans="1:2" ht="13" x14ac:dyDescent="0.15">
      <c r="A523" s="15"/>
      <c r="B523" s="10" t="s">
        <v>31</v>
      </c>
    </row>
    <row r="524" spans="1:2" ht="13" x14ac:dyDescent="0.15">
      <c r="A524" s="12"/>
      <c r="B524" s="10" t="s">
        <v>31</v>
      </c>
    </row>
    <row r="525" spans="1:2" ht="13" x14ac:dyDescent="0.15">
      <c r="A525" s="12"/>
      <c r="B525" s="10" t="s">
        <v>31</v>
      </c>
    </row>
    <row r="526" spans="1:2" ht="13" x14ac:dyDescent="0.15">
      <c r="A526" s="12"/>
      <c r="B526" s="10" t="s">
        <v>31</v>
      </c>
    </row>
    <row r="527" spans="1:2" ht="13" x14ac:dyDescent="0.15">
      <c r="A527" s="12"/>
      <c r="B527" s="10" t="s">
        <v>31</v>
      </c>
    </row>
    <row r="528" spans="1:2" ht="13" x14ac:dyDescent="0.15">
      <c r="A528" s="12"/>
      <c r="B528" s="10" t="s">
        <v>31</v>
      </c>
    </row>
    <row r="529" spans="1:2" ht="13" x14ac:dyDescent="0.15">
      <c r="A529" s="12"/>
      <c r="B529" s="10" t="s">
        <v>31</v>
      </c>
    </row>
    <row r="530" spans="1:2" ht="13" x14ac:dyDescent="0.15">
      <c r="A530" s="12"/>
      <c r="B530" s="10" t="s">
        <v>32</v>
      </c>
    </row>
    <row r="531" spans="1:2" ht="13" x14ac:dyDescent="0.15">
      <c r="A531" s="12"/>
      <c r="B531" s="10" t="s">
        <v>32</v>
      </c>
    </row>
    <row r="532" spans="1:2" ht="13" x14ac:dyDescent="0.15">
      <c r="A532" s="12"/>
      <c r="B532" s="10" t="s">
        <v>32</v>
      </c>
    </row>
    <row r="533" spans="1:2" ht="13" x14ac:dyDescent="0.15">
      <c r="A533" s="12"/>
      <c r="B533" s="10" t="s">
        <v>32</v>
      </c>
    </row>
    <row r="534" spans="1:2" ht="13" x14ac:dyDescent="0.15">
      <c r="A534" s="12"/>
      <c r="B534" s="10" t="s">
        <v>32</v>
      </c>
    </row>
    <row r="535" spans="1:2" ht="13" x14ac:dyDescent="0.15">
      <c r="A535" s="15"/>
      <c r="B535" s="10" t="s">
        <v>32</v>
      </c>
    </row>
    <row r="536" spans="1:2" ht="13" x14ac:dyDescent="0.15">
      <c r="A536" s="12"/>
      <c r="B536" s="10" t="s">
        <v>32</v>
      </c>
    </row>
    <row r="537" spans="1:2" ht="13" x14ac:dyDescent="0.15">
      <c r="A537" s="12"/>
      <c r="B537" s="10" t="s">
        <v>32</v>
      </c>
    </row>
    <row r="538" spans="1:2" ht="13" x14ac:dyDescent="0.15">
      <c r="A538" s="9"/>
      <c r="B538" s="10" t="s">
        <v>32</v>
      </c>
    </row>
    <row r="539" spans="1:2" ht="13" x14ac:dyDescent="0.15">
      <c r="A539" s="15"/>
      <c r="B539" s="10" t="s">
        <v>32</v>
      </c>
    </row>
    <row r="540" spans="1:2" ht="13" x14ac:dyDescent="0.15">
      <c r="A540" s="15"/>
      <c r="B540" s="10" t="s">
        <v>32</v>
      </c>
    </row>
    <row r="541" spans="1:2" ht="13" x14ac:dyDescent="0.15">
      <c r="A541" s="12"/>
      <c r="B541" s="10" t="s">
        <v>32</v>
      </c>
    </row>
    <row r="542" spans="1:2" ht="13" x14ac:dyDescent="0.15">
      <c r="A542" s="12"/>
      <c r="B542" s="10" t="s">
        <v>32</v>
      </c>
    </row>
    <row r="543" spans="1:2" ht="13" x14ac:dyDescent="0.15">
      <c r="A543" s="12"/>
      <c r="B543" s="10" t="s">
        <v>32</v>
      </c>
    </row>
    <row r="544" spans="1:2" ht="13" x14ac:dyDescent="0.15">
      <c r="A544" s="9"/>
      <c r="B544" s="10" t="s">
        <v>32</v>
      </c>
    </row>
    <row r="545" spans="1:2" ht="13" x14ac:dyDescent="0.15">
      <c r="A545" s="12"/>
      <c r="B545" s="10" t="s">
        <v>32</v>
      </c>
    </row>
    <row r="546" spans="1:2" ht="13" x14ac:dyDescent="0.15">
      <c r="A546" s="12"/>
      <c r="B546" s="10" t="s">
        <v>32</v>
      </c>
    </row>
    <row r="547" spans="1:2" ht="13" x14ac:dyDescent="0.15">
      <c r="A547" s="12"/>
      <c r="B547" s="10" t="s">
        <v>32</v>
      </c>
    </row>
    <row r="548" spans="1:2" ht="13" x14ac:dyDescent="0.15">
      <c r="A548" s="12"/>
      <c r="B548" s="10" t="s">
        <v>32</v>
      </c>
    </row>
    <row r="549" spans="1:2" ht="13" x14ac:dyDescent="0.15">
      <c r="A549" s="9"/>
      <c r="B549" s="10" t="s">
        <v>32</v>
      </c>
    </row>
    <row r="550" spans="1:2" ht="13" x14ac:dyDescent="0.15">
      <c r="A550" s="9"/>
      <c r="B550" s="10" t="s">
        <v>32</v>
      </c>
    </row>
    <row r="551" spans="1:2" ht="13" x14ac:dyDescent="0.15">
      <c r="A551" s="12"/>
      <c r="B551" s="10" t="s">
        <v>32</v>
      </c>
    </row>
    <row r="552" spans="1:2" ht="13" x14ac:dyDescent="0.15">
      <c r="A552" s="12"/>
      <c r="B552" s="10" t="s">
        <v>32</v>
      </c>
    </row>
    <row r="553" spans="1:2" ht="13" x14ac:dyDescent="0.15">
      <c r="A553" s="12"/>
      <c r="B553" s="10" t="s">
        <v>33</v>
      </c>
    </row>
    <row r="554" spans="1:2" ht="13" x14ac:dyDescent="0.15">
      <c r="A554" s="12"/>
      <c r="B554" s="10" t="s">
        <v>33</v>
      </c>
    </row>
    <row r="555" spans="1:2" ht="13" x14ac:dyDescent="0.15">
      <c r="A555" s="12"/>
      <c r="B555" s="10" t="s">
        <v>33</v>
      </c>
    </row>
    <row r="556" spans="1:2" ht="13" x14ac:dyDescent="0.15">
      <c r="A556" s="12"/>
      <c r="B556" s="10" t="s">
        <v>33</v>
      </c>
    </row>
    <row r="557" spans="1:2" ht="13" x14ac:dyDescent="0.15">
      <c r="A557" s="9"/>
      <c r="B557" s="10" t="s">
        <v>33</v>
      </c>
    </row>
    <row r="558" spans="1:2" ht="13" x14ac:dyDescent="0.15">
      <c r="A558" s="12"/>
      <c r="B558" s="10" t="s">
        <v>33</v>
      </c>
    </row>
    <row r="559" spans="1:2" ht="13" x14ac:dyDescent="0.15">
      <c r="A559" s="12"/>
      <c r="B559" s="10" t="s">
        <v>33</v>
      </c>
    </row>
    <row r="560" spans="1:2" ht="13" x14ac:dyDescent="0.15">
      <c r="A560" s="12"/>
      <c r="B560" s="10" t="s">
        <v>33</v>
      </c>
    </row>
    <row r="561" spans="1:2" ht="13" x14ac:dyDescent="0.15">
      <c r="A561" s="9"/>
      <c r="B561" s="10" t="s">
        <v>33</v>
      </c>
    </row>
    <row r="562" spans="1:2" ht="13" x14ac:dyDescent="0.15">
      <c r="A562" s="12"/>
      <c r="B562" s="10" t="s">
        <v>33</v>
      </c>
    </row>
    <row r="563" spans="1:2" ht="13" x14ac:dyDescent="0.15">
      <c r="A563" s="9"/>
      <c r="B563" s="10" t="s">
        <v>33</v>
      </c>
    </row>
    <row r="564" spans="1:2" ht="13" x14ac:dyDescent="0.15">
      <c r="A564" s="9"/>
      <c r="B564" s="10" t="s">
        <v>33</v>
      </c>
    </row>
    <row r="565" spans="1:2" ht="13" x14ac:dyDescent="0.15">
      <c r="A565" s="12"/>
      <c r="B565" s="10" t="s">
        <v>33</v>
      </c>
    </row>
    <row r="566" spans="1:2" ht="13" x14ac:dyDescent="0.15">
      <c r="A566" s="12"/>
      <c r="B566" s="10" t="s">
        <v>33</v>
      </c>
    </row>
    <row r="567" spans="1:2" ht="13" x14ac:dyDescent="0.15">
      <c r="A567" s="12"/>
      <c r="B567" s="10" t="s">
        <v>33</v>
      </c>
    </row>
    <row r="568" spans="1:2" ht="13" x14ac:dyDescent="0.15">
      <c r="A568" s="12"/>
      <c r="B568" s="10" t="s">
        <v>33</v>
      </c>
    </row>
    <row r="569" spans="1:2" ht="13" x14ac:dyDescent="0.15">
      <c r="A569" s="12"/>
      <c r="B569" s="10" t="s">
        <v>33</v>
      </c>
    </row>
    <row r="570" spans="1:2" ht="13" x14ac:dyDescent="0.15">
      <c r="A570" s="12"/>
      <c r="B570" s="10" t="s">
        <v>33</v>
      </c>
    </row>
    <row r="571" spans="1:2" ht="13" x14ac:dyDescent="0.15">
      <c r="A571" s="12"/>
      <c r="B571" s="10" t="s">
        <v>33</v>
      </c>
    </row>
    <row r="572" spans="1:2" ht="13" x14ac:dyDescent="0.15">
      <c r="A572" s="12"/>
      <c r="B572" s="10" t="s">
        <v>33</v>
      </c>
    </row>
    <row r="573" spans="1:2" ht="13" x14ac:dyDescent="0.15">
      <c r="A573" s="12"/>
      <c r="B573" s="10" t="s">
        <v>33</v>
      </c>
    </row>
    <row r="574" spans="1:2" ht="13" x14ac:dyDescent="0.15">
      <c r="A574" s="12"/>
      <c r="B574" s="10" t="s">
        <v>33</v>
      </c>
    </row>
    <row r="575" spans="1:2" ht="13" x14ac:dyDescent="0.15">
      <c r="A575" s="12"/>
      <c r="B575" s="10" t="s">
        <v>33</v>
      </c>
    </row>
    <row r="576" spans="1:2" ht="13" x14ac:dyDescent="0.15">
      <c r="A576" s="12"/>
      <c r="B576" s="10" t="s">
        <v>33</v>
      </c>
    </row>
    <row r="577" spans="1:2" ht="13" x14ac:dyDescent="0.15">
      <c r="A577" s="12"/>
      <c r="B577" s="10" t="s">
        <v>33</v>
      </c>
    </row>
    <row r="578" spans="1:2" ht="13" x14ac:dyDescent="0.15">
      <c r="A578" s="87"/>
      <c r="B578" s="31"/>
    </row>
  </sheetData>
  <autoFilter ref="A2:F578" xr:uid="{00000000-0009-0000-0000-000008000000}">
    <sortState xmlns:xlrd2="http://schemas.microsoft.com/office/spreadsheetml/2017/richdata2" ref="A2:F578">
      <sortCondition ref="B2:B578"/>
    </sortState>
  </autoFilter>
  <conditionalFormatting sqref="C1:E1001">
    <cfRule type="cellIs" dxfId="41" priority="1" operator="equal">
      <formula>1</formula>
    </cfRule>
  </conditionalFormatting>
  <conditionalFormatting sqref="C1:E1001">
    <cfRule type="cellIs" dxfId="40" priority="2" operator="equal">
      <formula>1.5</formula>
    </cfRule>
  </conditionalFormatting>
  <conditionalFormatting sqref="C1:E1001">
    <cfRule type="cellIs" dxfId="39" priority="3" operator="equal">
      <formula>2</formula>
    </cfRule>
  </conditionalFormatting>
  <conditionalFormatting sqref="C1:E1001">
    <cfRule type="cellIs" dxfId="38" priority="4" operator="equal">
      <formula>2.5</formula>
    </cfRule>
  </conditionalFormatting>
  <conditionalFormatting sqref="C1:E1001">
    <cfRule type="cellIs" dxfId="37" priority="5" operator="equal">
      <formula>3</formula>
    </cfRule>
  </conditionalFormatting>
  <conditionalFormatting sqref="C1:E1001">
    <cfRule type="cellIs" dxfId="36" priority="6" operator="equal">
      <formula>3.5</formula>
    </cfRule>
  </conditionalFormatting>
  <conditionalFormatting sqref="C1:E1001">
    <cfRule type="cellIs" dxfId="35" priority="7" operator="equal">
      <formula>4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Istation Scores</vt:lpstr>
      <vt:lpstr>Percentages</vt:lpstr>
      <vt:lpstr>4.N.1.1</vt:lpstr>
      <vt:lpstr>4.A.1.1</vt:lpstr>
      <vt:lpstr>4.A.2.2</vt:lpstr>
      <vt:lpstr>4.N.1.3</vt:lpstr>
      <vt:lpstr>4.N.1.6</vt:lpstr>
      <vt:lpstr>4.N.2.1</vt:lpstr>
      <vt:lpstr>4.N.2.2</vt:lpstr>
      <vt:lpstr>4.N.2.7</vt:lpstr>
      <vt:lpstr>4.N.2.4</vt:lpstr>
      <vt:lpstr>4.GM.1.2</vt:lpstr>
      <vt:lpstr>4.GM.2.2</vt:lpstr>
      <vt:lpstr>4.D.1.3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2022-10-31T19:45:25Z</dcterms:modified>
</cp:coreProperties>
</file>