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cherie.springer/Downloads/"/>
    </mc:Choice>
  </mc:AlternateContent>
  <xr:revisionPtr revIDLastSave="0" documentId="13_ncr:1_{DBEAFDDA-BDF7-464B-9878-A7A37635A23F}" xr6:coauthVersionLast="47" xr6:coauthVersionMax="47" xr10:uidLastSave="{00000000-0000-0000-0000-000000000000}"/>
  <bookViews>
    <workbookView xWindow="0" yWindow="500" windowWidth="28800" windowHeight="16560" activeTab="5" xr2:uid="{00000000-000D-0000-FFFF-FFFF00000000}"/>
  </bookViews>
  <sheets>
    <sheet name="Cummings" sheetId="1" r:id="rId1"/>
    <sheet name="Lickiss" sheetId="2" r:id="rId2"/>
    <sheet name="Beller" sheetId="3" r:id="rId3"/>
    <sheet name="Glattli" sheetId="4" r:id="rId4"/>
    <sheet name="HatchZhu- Red" sheetId="5" r:id="rId5"/>
    <sheet name="HatchZhu- Blu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1" i="6" l="1"/>
  <c r="AL41" i="6"/>
  <c r="AE41" i="6"/>
  <c r="AW40" i="6"/>
  <c r="AL40" i="6"/>
  <c r="AE40" i="6"/>
  <c r="AW39" i="6"/>
  <c r="AV39" i="6"/>
  <c r="AQ39" i="6"/>
  <c r="AP39" i="6"/>
  <c r="AO39" i="6"/>
  <c r="AN39" i="6"/>
  <c r="AL39" i="6"/>
  <c r="AK39" i="6"/>
  <c r="AJ39" i="6"/>
  <c r="AI39" i="6"/>
  <c r="AH39" i="6"/>
  <c r="AG39" i="6"/>
  <c r="AE39" i="6"/>
  <c r="AD39" i="6"/>
  <c r="AC39" i="6"/>
  <c r="AB39" i="6"/>
  <c r="AA39" i="6"/>
  <c r="Z39" i="6"/>
  <c r="X39" i="6"/>
  <c r="W39" i="6"/>
  <c r="V39" i="6"/>
  <c r="U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W38" i="6"/>
  <c r="AV38" i="6"/>
  <c r="AQ38" i="6"/>
  <c r="AP38" i="6"/>
  <c r="AO38" i="6"/>
  <c r="AN38" i="6"/>
  <c r="AL38" i="6"/>
  <c r="AK38" i="6"/>
  <c r="AJ38" i="6"/>
  <c r="AI38" i="6"/>
  <c r="AH38" i="6"/>
  <c r="AG38" i="6"/>
  <c r="AE38" i="6"/>
  <c r="AD38" i="6"/>
  <c r="AC38" i="6"/>
  <c r="AB38" i="6"/>
  <c r="AA38" i="6"/>
  <c r="Z38" i="6"/>
  <c r="X38" i="6"/>
  <c r="W38" i="6"/>
  <c r="V38" i="6"/>
  <c r="U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AW37" i="6"/>
  <c r="AV37" i="6"/>
  <c r="AQ37" i="6"/>
  <c r="AP37" i="6"/>
  <c r="AO37" i="6"/>
  <c r="AN37" i="6"/>
  <c r="AL37" i="6"/>
  <c r="AK37" i="6"/>
  <c r="AJ37" i="6"/>
  <c r="AI37" i="6"/>
  <c r="AH37" i="6"/>
  <c r="AG37" i="6"/>
  <c r="AE37" i="6"/>
  <c r="AD37" i="6"/>
  <c r="AC37" i="6"/>
  <c r="AB37" i="6"/>
  <c r="AA37" i="6"/>
  <c r="Z37" i="6"/>
  <c r="X37" i="6"/>
  <c r="W37" i="6"/>
  <c r="V37" i="6"/>
  <c r="U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AW36" i="6"/>
  <c r="AV36" i="6"/>
  <c r="AQ36" i="6"/>
  <c r="AP36" i="6"/>
  <c r="AO36" i="6"/>
  <c r="AN36" i="6"/>
  <c r="AL36" i="6"/>
  <c r="AK36" i="6"/>
  <c r="AJ36" i="6"/>
  <c r="AI36" i="6"/>
  <c r="AH36" i="6"/>
  <c r="AG36" i="6"/>
  <c r="AE36" i="6"/>
  <c r="AD36" i="6"/>
  <c r="AC36" i="6"/>
  <c r="AB36" i="6"/>
  <c r="AA36" i="6"/>
  <c r="Z36" i="6"/>
  <c r="X36" i="6"/>
  <c r="W36" i="6"/>
  <c r="V36" i="6"/>
  <c r="U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W35" i="6"/>
  <c r="AV35" i="6"/>
  <c r="AQ35" i="6"/>
  <c r="AP35" i="6"/>
  <c r="AO35" i="6"/>
  <c r="AN35" i="6"/>
  <c r="AL35" i="6"/>
  <c r="AK35" i="6"/>
  <c r="AJ35" i="6"/>
  <c r="AI35" i="6"/>
  <c r="AH35" i="6"/>
  <c r="AG35" i="6"/>
  <c r="AE35" i="6"/>
  <c r="AD35" i="6"/>
  <c r="AC35" i="6"/>
  <c r="AB35" i="6"/>
  <c r="AA35" i="6"/>
  <c r="Z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W34" i="6"/>
  <c r="AL34" i="6"/>
  <c r="AE34" i="6"/>
  <c r="AW33" i="6"/>
  <c r="AL33" i="6"/>
  <c r="AE33" i="6"/>
  <c r="AW32" i="6"/>
  <c r="AL32" i="6"/>
  <c r="AE32" i="6"/>
  <c r="AW31" i="6"/>
  <c r="AL31" i="6"/>
  <c r="AE31" i="6"/>
  <c r="AW30" i="6"/>
  <c r="AL30" i="6"/>
  <c r="AE30" i="6"/>
  <c r="AW29" i="6"/>
  <c r="AL29" i="6"/>
  <c r="AE29" i="6"/>
  <c r="AW28" i="6"/>
  <c r="AL28" i="6"/>
  <c r="AE28" i="6"/>
  <c r="AW27" i="6"/>
  <c r="AL27" i="6"/>
  <c r="AE27" i="6"/>
  <c r="AW26" i="6"/>
  <c r="AL26" i="6"/>
  <c r="AE26" i="6"/>
  <c r="AW25" i="6"/>
  <c r="AL25" i="6"/>
  <c r="AE25" i="6"/>
  <c r="AW24" i="6"/>
  <c r="AL24" i="6"/>
  <c r="AE24" i="6"/>
  <c r="AW23" i="6"/>
  <c r="AL23" i="6"/>
  <c r="AE23" i="6"/>
  <c r="AW22" i="6"/>
  <c r="AL22" i="6"/>
  <c r="AE22" i="6"/>
  <c r="AW21" i="6"/>
  <c r="AL21" i="6"/>
  <c r="AE21" i="6"/>
  <c r="AW20" i="6"/>
  <c r="AL20" i="6"/>
  <c r="AE20" i="6"/>
  <c r="AW19" i="6"/>
  <c r="AL19" i="6"/>
  <c r="AE19" i="6"/>
  <c r="AW18" i="6"/>
  <c r="AL18" i="6"/>
  <c r="AE18" i="6"/>
  <c r="AW17" i="6"/>
  <c r="AL17" i="6"/>
  <c r="AE17" i="6"/>
  <c r="AW16" i="6"/>
  <c r="AL16" i="6"/>
  <c r="AE16" i="6"/>
  <c r="AW15" i="6"/>
  <c r="AL15" i="6"/>
  <c r="AE15" i="6"/>
  <c r="AW14" i="6"/>
  <c r="AL14" i="6"/>
  <c r="AE14" i="6"/>
  <c r="AW13" i="6"/>
  <c r="AL13" i="6"/>
  <c r="AE13" i="6"/>
  <c r="AW12" i="6"/>
  <c r="AL12" i="6"/>
  <c r="AE12" i="6"/>
  <c r="AW11" i="6"/>
  <c r="AL11" i="6"/>
  <c r="AE11" i="6"/>
  <c r="AW10" i="6"/>
  <c r="AL10" i="6"/>
  <c r="AE10" i="6"/>
  <c r="AW9" i="6"/>
  <c r="AL9" i="6"/>
  <c r="AE9" i="6"/>
  <c r="AW8" i="6"/>
  <c r="AL8" i="6"/>
  <c r="AE8" i="6"/>
  <c r="AW7" i="6"/>
  <c r="AL7" i="6"/>
  <c r="AE7" i="6"/>
  <c r="AW6" i="6"/>
  <c r="AL6" i="6"/>
  <c r="AE6" i="6"/>
  <c r="AW5" i="6"/>
  <c r="AL5" i="6"/>
  <c r="AE5" i="6"/>
  <c r="AW4" i="6"/>
  <c r="AL4" i="6"/>
  <c r="AE4" i="6"/>
  <c r="AW42" i="5"/>
  <c r="AL42" i="5"/>
  <c r="AE42" i="5"/>
  <c r="AW41" i="5"/>
  <c r="AL41" i="5"/>
  <c r="AE41" i="5"/>
  <c r="AW40" i="5"/>
  <c r="AV40" i="5"/>
  <c r="AQ40" i="5"/>
  <c r="AP40" i="5"/>
  <c r="AO40" i="5"/>
  <c r="AN40" i="5"/>
  <c r="AL40" i="5"/>
  <c r="AK40" i="5"/>
  <c r="AJ40" i="5"/>
  <c r="AI40" i="5"/>
  <c r="AH40" i="5"/>
  <c r="AG40" i="5"/>
  <c r="AE40" i="5"/>
  <c r="AD40" i="5"/>
  <c r="AC40" i="5"/>
  <c r="AB40" i="5"/>
  <c r="AA40" i="5"/>
  <c r="Z40" i="5"/>
  <c r="X40" i="5"/>
  <c r="W40" i="5"/>
  <c r="V40" i="5"/>
  <c r="U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AW39" i="5"/>
  <c r="AV39" i="5"/>
  <c r="AQ39" i="5"/>
  <c r="AP39" i="5"/>
  <c r="AO39" i="5"/>
  <c r="AN39" i="5"/>
  <c r="AL39" i="5"/>
  <c r="AK39" i="5"/>
  <c r="AJ39" i="5"/>
  <c r="AI39" i="5"/>
  <c r="AH39" i="5"/>
  <c r="AG39" i="5"/>
  <c r="AE39" i="5"/>
  <c r="AD39" i="5"/>
  <c r="AC39" i="5"/>
  <c r="AB39" i="5"/>
  <c r="AA39" i="5"/>
  <c r="Z39" i="5"/>
  <c r="X39" i="5"/>
  <c r="W39" i="5"/>
  <c r="V39" i="5"/>
  <c r="U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AW38" i="5"/>
  <c r="AV38" i="5"/>
  <c r="AQ38" i="5"/>
  <c r="AP38" i="5"/>
  <c r="AO38" i="5"/>
  <c r="AN38" i="5"/>
  <c r="AL38" i="5"/>
  <c r="AK38" i="5"/>
  <c r="AJ38" i="5"/>
  <c r="AI38" i="5"/>
  <c r="AH38" i="5"/>
  <c r="AG38" i="5"/>
  <c r="AE38" i="5"/>
  <c r="AD38" i="5"/>
  <c r="AC38" i="5"/>
  <c r="AB38" i="5"/>
  <c r="AA38" i="5"/>
  <c r="Z38" i="5"/>
  <c r="X38" i="5"/>
  <c r="W38" i="5"/>
  <c r="V38" i="5"/>
  <c r="U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W37" i="5"/>
  <c r="AV37" i="5"/>
  <c r="AQ37" i="5"/>
  <c r="AP37" i="5"/>
  <c r="AO37" i="5"/>
  <c r="AN37" i="5"/>
  <c r="AL37" i="5"/>
  <c r="AK37" i="5"/>
  <c r="AJ37" i="5"/>
  <c r="AI37" i="5"/>
  <c r="AH37" i="5"/>
  <c r="AG37" i="5"/>
  <c r="AE37" i="5"/>
  <c r="AD37" i="5"/>
  <c r="AC37" i="5"/>
  <c r="AB37" i="5"/>
  <c r="AA37" i="5"/>
  <c r="Z37" i="5"/>
  <c r="X37" i="5"/>
  <c r="W37" i="5"/>
  <c r="V37" i="5"/>
  <c r="U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W36" i="5"/>
  <c r="AV36" i="5"/>
  <c r="AQ36" i="5"/>
  <c r="AP36" i="5"/>
  <c r="AO36" i="5"/>
  <c r="AN36" i="5"/>
  <c r="AL36" i="5"/>
  <c r="AK36" i="5"/>
  <c r="AJ36" i="5"/>
  <c r="AI36" i="5"/>
  <c r="AH36" i="5"/>
  <c r="AG36" i="5"/>
  <c r="AE36" i="5"/>
  <c r="AD36" i="5"/>
  <c r="AC36" i="5"/>
  <c r="AB36" i="5"/>
  <c r="AA36" i="5"/>
  <c r="Z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AW35" i="5"/>
  <c r="AL35" i="5"/>
  <c r="AE35" i="5"/>
  <c r="AW34" i="5"/>
  <c r="AL34" i="5"/>
  <c r="AE34" i="5"/>
  <c r="AW33" i="5"/>
  <c r="AL33" i="5"/>
  <c r="AE33" i="5"/>
  <c r="AW32" i="5"/>
  <c r="AL32" i="5"/>
  <c r="AE32" i="5"/>
  <c r="AW31" i="5"/>
  <c r="AL31" i="5"/>
  <c r="AE31" i="5"/>
  <c r="AW30" i="5"/>
  <c r="AL30" i="5"/>
  <c r="AE30" i="5"/>
  <c r="AW29" i="5"/>
  <c r="AL29" i="5"/>
  <c r="AE29" i="5"/>
  <c r="AW28" i="5"/>
  <c r="AL28" i="5"/>
  <c r="AE28" i="5"/>
  <c r="AW27" i="5"/>
  <c r="AL27" i="5"/>
  <c r="AE27" i="5"/>
  <c r="AW26" i="5"/>
  <c r="AL26" i="5"/>
  <c r="AE26" i="5"/>
  <c r="AW25" i="5"/>
  <c r="AL25" i="5"/>
  <c r="AE25" i="5"/>
  <c r="AW24" i="5"/>
  <c r="AL24" i="5"/>
  <c r="AE24" i="5"/>
  <c r="AW23" i="5"/>
  <c r="AL23" i="5"/>
  <c r="AE23" i="5"/>
  <c r="AW22" i="5"/>
  <c r="AL22" i="5"/>
  <c r="AE22" i="5"/>
  <c r="AW21" i="5"/>
  <c r="AL21" i="5"/>
  <c r="AE21" i="5"/>
  <c r="AW20" i="5"/>
  <c r="AL20" i="5"/>
  <c r="AE20" i="5"/>
  <c r="AW19" i="5"/>
  <c r="AL19" i="5"/>
  <c r="AE19" i="5"/>
  <c r="AW18" i="5"/>
  <c r="AL18" i="5"/>
  <c r="AE18" i="5"/>
  <c r="AW17" i="5"/>
  <c r="AL17" i="5"/>
  <c r="AE17" i="5"/>
  <c r="AW16" i="5"/>
  <c r="AL16" i="5"/>
  <c r="AE16" i="5"/>
  <c r="AW15" i="5"/>
  <c r="AL15" i="5"/>
  <c r="AE15" i="5"/>
  <c r="AW13" i="5"/>
  <c r="AL13" i="5"/>
  <c r="AE13" i="5"/>
  <c r="AW12" i="5"/>
  <c r="AL12" i="5"/>
  <c r="AE12" i="5"/>
  <c r="AW11" i="5"/>
  <c r="AL11" i="5"/>
  <c r="AE11" i="5"/>
  <c r="AW10" i="5"/>
  <c r="AL10" i="5"/>
  <c r="AE10" i="5"/>
  <c r="AW9" i="5"/>
  <c r="AL9" i="5"/>
  <c r="AE9" i="5"/>
  <c r="AW8" i="5"/>
  <c r="AL8" i="5"/>
  <c r="AE8" i="5"/>
  <c r="AW7" i="5"/>
  <c r="AL7" i="5"/>
  <c r="AE7" i="5"/>
  <c r="AW6" i="5"/>
  <c r="AL6" i="5"/>
  <c r="AE6" i="5"/>
  <c r="AW5" i="5"/>
  <c r="AL5" i="5"/>
  <c r="AE5" i="5"/>
  <c r="AW4" i="5"/>
  <c r="AL4" i="5"/>
  <c r="AE4" i="5"/>
  <c r="AW41" i="4"/>
  <c r="AL41" i="4"/>
  <c r="AE41" i="4"/>
  <c r="AW40" i="4"/>
  <c r="AL40" i="4"/>
  <c r="AE40" i="4"/>
  <c r="AW39" i="4"/>
  <c r="AV39" i="4"/>
  <c r="AQ39" i="4"/>
  <c r="AP39" i="4"/>
  <c r="AO39" i="4"/>
  <c r="AN39" i="4"/>
  <c r="AL39" i="4"/>
  <c r="AK39" i="4"/>
  <c r="AJ39" i="4"/>
  <c r="AI39" i="4"/>
  <c r="AH39" i="4"/>
  <c r="AG39" i="4"/>
  <c r="AE39" i="4"/>
  <c r="AD39" i="4"/>
  <c r="AC39" i="4"/>
  <c r="AB39" i="4"/>
  <c r="AA39" i="4"/>
  <c r="Z39" i="4"/>
  <c r="X39" i="4"/>
  <c r="W39" i="4"/>
  <c r="V39" i="4"/>
  <c r="U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W38" i="4"/>
  <c r="AV38" i="4"/>
  <c r="AQ38" i="4"/>
  <c r="AP38" i="4"/>
  <c r="AO38" i="4"/>
  <c r="AN38" i="4"/>
  <c r="AL38" i="4"/>
  <c r="AK38" i="4"/>
  <c r="AJ38" i="4"/>
  <c r="AI38" i="4"/>
  <c r="AH38" i="4"/>
  <c r="AG38" i="4"/>
  <c r="AE38" i="4"/>
  <c r="AD38" i="4"/>
  <c r="AC38" i="4"/>
  <c r="AB38" i="4"/>
  <c r="AA38" i="4"/>
  <c r="Z38" i="4"/>
  <c r="X38" i="4"/>
  <c r="W38" i="4"/>
  <c r="V38" i="4"/>
  <c r="U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W37" i="4"/>
  <c r="AV37" i="4"/>
  <c r="AQ37" i="4"/>
  <c r="AP37" i="4"/>
  <c r="AO37" i="4"/>
  <c r="AN37" i="4"/>
  <c r="AL37" i="4"/>
  <c r="AK37" i="4"/>
  <c r="AJ37" i="4"/>
  <c r="AI37" i="4"/>
  <c r="AH37" i="4"/>
  <c r="AG37" i="4"/>
  <c r="AE37" i="4"/>
  <c r="AD37" i="4"/>
  <c r="AC37" i="4"/>
  <c r="AB37" i="4"/>
  <c r="AA37" i="4"/>
  <c r="Z37" i="4"/>
  <c r="X37" i="4"/>
  <c r="W37" i="4"/>
  <c r="V37" i="4"/>
  <c r="U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W36" i="4"/>
  <c r="AV36" i="4"/>
  <c r="AQ36" i="4"/>
  <c r="AP36" i="4"/>
  <c r="AO36" i="4"/>
  <c r="AN36" i="4"/>
  <c r="AL36" i="4"/>
  <c r="AK36" i="4"/>
  <c r="AJ36" i="4"/>
  <c r="AI36" i="4"/>
  <c r="AH36" i="4"/>
  <c r="AG36" i="4"/>
  <c r="AE36" i="4"/>
  <c r="AD36" i="4"/>
  <c r="AC36" i="4"/>
  <c r="AB36" i="4"/>
  <c r="AA36" i="4"/>
  <c r="Z36" i="4"/>
  <c r="X36" i="4"/>
  <c r="W36" i="4"/>
  <c r="V36" i="4"/>
  <c r="U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W35" i="4"/>
  <c r="AV35" i="4"/>
  <c r="AQ35" i="4"/>
  <c r="AP35" i="4"/>
  <c r="AO35" i="4"/>
  <c r="AN35" i="4"/>
  <c r="AL35" i="4"/>
  <c r="AK35" i="4"/>
  <c r="AJ35" i="4"/>
  <c r="AI35" i="4"/>
  <c r="AH35" i="4"/>
  <c r="AG35" i="4"/>
  <c r="AE35" i="4"/>
  <c r="AD35" i="4"/>
  <c r="AC35" i="4"/>
  <c r="AB35" i="4"/>
  <c r="AA35" i="4"/>
  <c r="Z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W34" i="4"/>
  <c r="AL34" i="4"/>
  <c r="AE34" i="4"/>
  <c r="AW33" i="4"/>
  <c r="AL33" i="4"/>
  <c r="AE33" i="4"/>
  <c r="AW32" i="4"/>
  <c r="AL32" i="4"/>
  <c r="AE32" i="4"/>
  <c r="AW31" i="4"/>
  <c r="AL31" i="4"/>
  <c r="AE31" i="4"/>
  <c r="AW30" i="4"/>
  <c r="AL30" i="4"/>
  <c r="AE30" i="4"/>
  <c r="AW29" i="4"/>
  <c r="AL29" i="4"/>
  <c r="AE29" i="4"/>
  <c r="AW28" i="4"/>
  <c r="AL28" i="4"/>
  <c r="AE28" i="4"/>
  <c r="AW27" i="4"/>
  <c r="AL27" i="4"/>
  <c r="AE27" i="4"/>
  <c r="AW26" i="4"/>
  <c r="AL26" i="4"/>
  <c r="AE26" i="4"/>
  <c r="AW25" i="4"/>
  <c r="AL25" i="4"/>
  <c r="AE25" i="4"/>
  <c r="AW24" i="4"/>
  <c r="AL24" i="4"/>
  <c r="AE24" i="4"/>
  <c r="AW23" i="4"/>
  <c r="AL23" i="4"/>
  <c r="AE23" i="4"/>
  <c r="AW22" i="4"/>
  <c r="AL22" i="4"/>
  <c r="AE22" i="4"/>
  <c r="AW21" i="4"/>
  <c r="AL21" i="4"/>
  <c r="AE21" i="4"/>
  <c r="AW20" i="4"/>
  <c r="AL20" i="4"/>
  <c r="AE20" i="4"/>
  <c r="AW19" i="4"/>
  <c r="AL19" i="4"/>
  <c r="AE19" i="4"/>
  <c r="AW18" i="4"/>
  <c r="AL18" i="4"/>
  <c r="AE18" i="4"/>
  <c r="AW17" i="4"/>
  <c r="AL17" i="4"/>
  <c r="AE17" i="4"/>
  <c r="AW16" i="4"/>
  <c r="AL16" i="4"/>
  <c r="AE16" i="4"/>
  <c r="AW15" i="4"/>
  <c r="AL15" i="4"/>
  <c r="AE15" i="4"/>
  <c r="AW14" i="4"/>
  <c r="AL14" i="4"/>
  <c r="AE14" i="4"/>
  <c r="AW13" i="4"/>
  <c r="AL13" i="4"/>
  <c r="AE13" i="4"/>
  <c r="AW12" i="4"/>
  <c r="AL12" i="4"/>
  <c r="AE12" i="4"/>
  <c r="AW11" i="4"/>
  <c r="AL11" i="4"/>
  <c r="AE11" i="4"/>
  <c r="AW10" i="4"/>
  <c r="AL10" i="4"/>
  <c r="AE10" i="4"/>
  <c r="AW9" i="4"/>
  <c r="AL9" i="4"/>
  <c r="AE9" i="4"/>
  <c r="AW8" i="4"/>
  <c r="AL8" i="4"/>
  <c r="AE8" i="4"/>
  <c r="AW7" i="4"/>
  <c r="AL7" i="4"/>
  <c r="AE7" i="4"/>
  <c r="AW6" i="4"/>
  <c r="AL6" i="4"/>
  <c r="AE6" i="4"/>
  <c r="AW5" i="4"/>
  <c r="AL5" i="4"/>
  <c r="AE5" i="4"/>
  <c r="AW4" i="4"/>
  <c r="AL4" i="4"/>
  <c r="AE4" i="4"/>
  <c r="AW41" i="3"/>
  <c r="AL41" i="3"/>
  <c r="AE41" i="3"/>
  <c r="AW40" i="3"/>
  <c r="AL40" i="3"/>
  <c r="AE40" i="3"/>
  <c r="AW39" i="3"/>
  <c r="AV39" i="3"/>
  <c r="AQ39" i="3"/>
  <c r="AP39" i="3"/>
  <c r="AO39" i="3"/>
  <c r="AN39" i="3"/>
  <c r="AL39" i="3"/>
  <c r="AK39" i="3"/>
  <c r="AJ39" i="3"/>
  <c r="AI39" i="3"/>
  <c r="AH39" i="3"/>
  <c r="AG39" i="3"/>
  <c r="AE39" i="3"/>
  <c r="AD39" i="3"/>
  <c r="AC39" i="3"/>
  <c r="AB39" i="3"/>
  <c r="AA39" i="3"/>
  <c r="Z39" i="3"/>
  <c r="X39" i="3"/>
  <c r="W39" i="3"/>
  <c r="V39" i="3"/>
  <c r="U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W38" i="3"/>
  <c r="AV38" i="3"/>
  <c r="AQ38" i="3"/>
  <c r="AP38" i="3"/>
  <c r="AO38" i="3"/>
  <c r="AN38" i="3"/>
  <c r="AL38" i="3"/>
  <c r="AK38" i="3"/>
  <c r="AJ38" i="3"/>
  <c r="AI38" i="3"/>
  <c r="AH38" i="3"/>
  <c r="AG38" i="3"/>
  <c r="AE38" i="3"/>
  <c r="AD38" i="3"/>
  <c r="AC38" i="3"/>
  <c r="AB38" i="3"/>
  <c r="AA38" i="3"/>
  <c r="Z38" i="3"/>
  <c r="X38" i="3"/>
  <c r="W38" i="3"/>
  <c r="V38" i="3"/>
  <c r="U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W37" i="3"/>
  <c r="AV37" i="3"/>
  <c r="AQ37" i="3"/>
  <c r="AP37" i="3"/>
  <c r="AO37" i="3"/>
  <c r="AN37" i="3"/>
  <c r="AL37" i="3"/>
  <c r="AK37" i="3"/>
  <c r="AJ37" i="3"/>
  <c r="AI37" i="3"/>
  <c r="AH37" i="3"/>
  <c r="AG37" i="3"/>
  <c r="AE37" i="3"/>
  <c r="AD37" i="3"/>
  <c r="AC37" i="3"/>
  <c r="AB37" i="3"/>
  <c r="AA37" i="3"/>
  <c r="Z37" i="3"/>
  <c r="X37" i="3"/>
  <c r="W37" i="3"/>
  <c r="V37" i="3"/>
  <c r="U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W36" i="3"/>
  <c r="AV36" i="3"/>
  <c r="AQ36" i="3"/>
  <c r="AP36" i="3"/>
  <c r="AO36" i="3"/>
  <c r="AN36" i="3"/>
  <c r="AL36" i="3"/>
  <c r="AK36" i="3"/>
  <c r="AJ36" i="3"/>
  <c r="AI36" i="3"/>
  <c r="AH36" i="3"/>
  <c r="AG36" i="3"/>
  <c r="AE36" i="3"/>
  <c r="AD36" i="3"/>
  <c r="AC36" i="3"/>
  <c r="AB36" i="3"/>
  <c r="AA36" i="3"/>
  <c r="Z36" i="3"/>
  <c r="X36" i="3"/>
  <c r="W36" i="3"/>
  <c r="V36" i="3"/>
  <c r="U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W35" i="3"/>
  <c r="AV35" i="3"/>
  <c r="AQ35" i="3"/>
  <c r="AP35" i="3"/>
  <c r="AO35" i="3"/>
  <c r="AN35" i="3"/>
  <c r="AL35" i="3"/>
  <c r="AK35" i="3"/>
  <c r="AJ35" i="3"/>
  <c r="AI35" i="3"/>
  <c r="AH35" i="3"/>
  <c r="AG35" i="3"/>
  <c r="AE35" i="3"/>
  <c r="AD35" i="3"/>
  <c r="AC35" i="3"/>
  <c r="AB35" i="3"/>
  <c r="AA35" i="3"/>
  <c r="Z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W34" i="3"/>
  <c r="AL34" i="3"/>
  <c r="AE34" i="3"/>
  <c r="AW33" i="3"/>
  <c r="AL33" i="3"/>
  <c r="AE33" i="3"/>
  <c r="AW32" i="3"/>
  <c r="AL32" i="3"/>
  <c r="AE32" i="3"/>
  <c r="AW31" i="3"/>
  <c r="AL31" i="3"/>
  <c r="AE31" i="3"/>
  <c r="AW30" i="3"/>
  <c r="AL30" i="3"/>
  <c r="AE30" i="3"/>
  <c r="AW29" i="3"/>
  <c r="AL29" i="3"/>
  <c r="AE29" i="3"/>
  <c r="AW28" i="3"/>
  <c r="AL28" i="3"/>
  <c r="AE28" i="3"/>
  <c r="AW27" i="3"/>
  <c r="AL27" i="3"/>
  <c r="AE27" i="3"/>
  <c r="AW26" i="3"/>
  <c r="AL26" i="3"/>
  <c r="AE26" i="3"/>
  <c r="AW25" i="3"/>
  <c r="AL25" i="3"/>
  <c r="AE25" i="3"/>
  <c r="AW24" i="3"/>
  <c r="AL24" i="3"/>
  <c r="AE24" i="3"/>
  <c r="AW23" i="3"/>
  <c r="AL23" i="3"/>
  <c r="AE23" i="3"/>
  <c r="AW22" i="3"/>
  <c r="AL22" i="3"/>
  <c r="AE22" i="3"/>
  <c r="AW21" i="3"/>
  <c r="AL21" i="3"/>
  <c r="AE21" i="3"/>
  <c r="AW20" i="3"/>
  <c r="AL20" i="3"/>
  <c r="AE20" i="3"/>
  <c r="AW19" i="3"/>
  <c r="AL19" i="3"/>
  <c r="AE19" i="3"/>
  <c r="AW18" i="3"/>
  <c r="AL18" i="3"/>
  <c r="AE18" i="3"/>
  <c r="AW17" i="3"/>
  <c r="AL17" i="3"/>
  <c r="AE17" i="3"/>
  <c r="AW16" i="3"/>
  <c r="AL16" i="3"/>
  <c r="AE16" i="3"/>
  <c r="AW15" i="3"/>
  <c r="AL15" i="3"/>
  <c r="AE15" i="3"/>
  <c r="AW14" i="3"/>
  <c r="AL14" i="3"/>
  <c r="AE14" i="3"/>
  <c r="AW13" i="3"/>
  <c r="AL13" i="3"/>
  <c r="AE13" i="3"/>
  <c r="AW12" i="3"/>
  <c r="AL12" i="3"/>
  <c r="AE12" i="3"/>
  <c r="AW11" i="3"/>
  <c r="AL11" i="3"/>
  <c r="AE11" i="3"/>
  <c r="AW10" i="3"/>
  <c r="AL10" i="3"/>
  <c r="AE10" i="3"/>
  <c r="AW9" i="3"/>
  <c r="AL9" i="3"/>
  <c r="AE9" i="3"/>
  <c r="AW8" i="3"/>
  <c r="AL8" i="3"/>
  <c r="AE8" i="3"/>
  <c r="AW7" i="3"/>
  <c r="AL7" i="3"/>
  <c r="AE7" i="3"/>
  <c r="AW6" i="3"/>
  <c r="AL6" i="3"/>
  <c r="AE6" i="3"/>
  <c r="AW5" i="3"/>
  <c r="AL5" i="3"/>
  <c r="AE5" i="3"/>
  <c r="AW4" i="3"/>
  <c r="AL4" i="3"/>
  <c r="AE4" i="3"/>
  <c r="AW41" i="2"/>
  <c r="AL41" i="2"/>
  <c r="AE41" i="2"/>
  <c r="AW40" i="2"/>
  <c r="AL40" i="2"/>
  <c r="AE40" i="2"/>
  <c r="AW39" i="2"/>
  <c r="AV39" i="2"/>
  <c r="AQ39" i="2"/>
  <c r="AP39" i="2"/>
  <c r="AO39" i="2"/>
  <c r="AN39" i="2"/>
  <c r="AL39" i="2"/>
  <c r="AK39" i="2"/>
  <c r="AJ39" i="2"/>
  <c r="AI39" i="2"/>
  <c r="AH39" i="2"/>
  <c r="AG39" i="2"/>
  <c r="AE39" i="2"/>
  <c r="AD39" i="2"/>
  <c r="AC39" i="2"/>
  <c r="AB39" i="2"/>
  <c r="AA39" i="2"/>
  <c r="Z39" i="2"/>
  <c r="X39" i="2"/>
  <c r="W39" i="2"/>
  <c r="V39" i="2"/>
  <c r="U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W38" i="2"/>
  <c r="AV38" i="2"/>
  <c r="AQ38" i="2"/>
  <c r="AP38" i="2"/>
  <c r="AO38" i="2"/>
  <c r="AN38" i="2"/>
  <c r="AL38" i="2"/>
  <c r="AK38" i="2"/>
  <c r="AJ38" i="2"/>
  <c r="AI38" i="2"/>
  <c r="AH38" i="2"/>
  <c r="AG38" i="2"/>
  <c r="AE38" i="2"/>
  <c r="AD38" i="2"/>
  <c r="AC38" i="2"/>
  <c r="AB38" i="2"/>
  <c r="AA38" i="2"/>
  <c r="Z38" i="2"/>
  <c r="X38" i="2"/>
  <c r="W38" i="2"/>
  <c r="V38" i="2"/>
  <c r="U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W37" i="2"/>
  <c r="AV37" i="2"/>
  <c r="AQ37" i="2"/>
  <c r="AP37" i="2"/>
  <c r="AO37" i="2"/>
  <c r="AN37" i="2"/>
  <c r="AL37" i="2"/>
  <c r="AK37" i="2"/>
  <c r="AJ37" i="2"/>
  <c r="AI37" i="2"/>
  <c r="AH37" i="2"/>
  <c r="AG37" i="2"/>
  <c r="AE37" i="2"/>
  <c r="AD37" i="2"/>
  <c r="AC37" i="2"/>
  <c r="AB37" i="2"/>
  <c r="AA37" i="2"/>
  <c r="Z37" i="2"/>
  <c r="X37" i="2"/>
  <c r="W37" i="2"/>
  <c r="V37" i="2"/>
  <c r="U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W36" i="2"/>
  <c r="AV36" i="2"/>
  <c r="AQ36" i="2"/>
  <c r="AP36" i="2"/>
  <c r="AO36" i="2"/>
  <c r="AN36" i="2"/>
  <c r="AL36" i="2"/>
  <c r="AK36" i="2"/>
  <c r="AJ36" i="2"/>
  <c r="AI36" i="2"/>
  <c r="AH36" i="2"/>
  <c r="AG36" i="2"/>
  <c r="AE36" i="2"/>
  <c r="AD36" i="2"/>
  <c r="AC36" i="2"/>
  <c r="AB36" i="2"/>
  <c r="AA36" i="2"/>
  <c r="Z36" i="2"/>
  <c r="X36" i="2"/>
  <c r="W36" i="2"/>
  <c r="V36" i="2"/>
  <c r="U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W35" i="2"/>
  <c r="AV35" i="2"/>
  <c r="AQ35" i="2"/>
  <c r="AP35" i="2"/>
  <c r="AO35" i="2"/>
  <c r="AN35" i="2"/>
  <c r="AL35" i="2"/>
  <c r="AK35" i="2"/>
  <c r="AJ35" i="2"/>
  <c r="AI35" i="2"/>
  <c r="AH35" i="2"/>
  <c r="AG35" i="2"/>
  <c r="AE35" i="2"/>
  <c r="AD35" i="2"/>
  <c r="AC35" i="2"/>
  <c r="AB35" i="2"/>
  <c r="AA35" i="2"/>
  <c r="Z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W34" i="2"/>
  <c r="AL34" i="2"/>
  <c r="AE34" i="2"/>
  <c r="AW33" i="2"/>
  <c r="AL33" i="2"/>
  <c r="AE33" i="2"/>
  <c r="AW32" i="2"/>
  <c r="AL32" i="2"/>
  <c r="AE32" i="2"/>
  <c r="AW31" i="2"/>
  <c r="AL31" i="2"/>
  <c r="AE31" i="2"/>
  <c r="AW30" i="2"/>
  <c r="AL30" i="2"/>
  <c r="AE30" i="2"/>
  <c r="AW29" i="2"/>
  <c r="AL29" i="2"/>
  <c r="AE29" i="2"/>
  <c r="AW28" i="2"/>
  <c r="AL28" i="2"/>
  <c r="AE28" i="2"/>
  <c r="AW27" i="2"/>
  <c r="AL27" i="2"/>
  <c r="AE27" i="2"/>
  <c r="AW26" i="2"/>
  <c r="AL26" i="2"/>
  <c r="AE26" i="2"/>
  <c r="AW25" i="2"/>
  <c r="AL25" i="2"/>
  <c r="AE25" i="2"/>
  <c r="AW24" i="2"/>
  <c r="AL24" i="2"/>
  <c r="AE24" i="2"/>
  <c r="AW23" i="2"/>
  <c r="AL23" i="2"/>
  <c r="AE23" i="2"/>
  <c r="AW22" i="2"/>
  <c r="AL22" i="2"/>
  <c r="AE22" i="2"/>
  <c r="AW21" i="2"/>
  <c r="AL21" i="2"/>
  <c r="AE21" i="2"/>
  <c r="AW20" i="2"/>
  <c r="AL20" i="2"/>
  <c r="AE20" i="2"/>
  <c r="AW19" i="2"/>
  <c r="AL19" i="2"/>
  <c r="AE19" i="2"/>
  <c r="AW18" i="2"/>
  <c r="AL18" i="2"/>
  <c r="AE18" i="2"/>
  <c r="AW17" i="2"/>
  <c r="AL17" i="2"/>
  <c r="AE17" i="2"/>
  <c r="AW16" i="2"/>
  <c r="AL16" i="2"/>
  <c r="AE16" i="2"/>
  <c r="AW15" i="2"/>
  <c r="AL15" i="2"/>
  <c r="AE15" i="2"/>
  <c r="AW14" i="2"/>
  <c r="AL14" i="2"/>
  <c r="AE14" i="2"/>
  <c r="AW13" i="2"/>
  <c r="AL13" i="2"/>
  <c r="AE13" i="2"/>
  <c r="AW12" i="2"/>
  <c r="AL12" i="2"/>
  <c r="AE12" i="2"/>
  <c r="AW11" i="2"/>
  <c r="AL11" i="2"/>
  <c r="AE11" i="2"/>
  <c r="AW10" i="2"/>
  <c r="AL10" i="2"/>
  <c r="AE10" i="2"/>
  <c r="AW9" i="2"/>
  <c r="AL9" i="2"/>
  <c r="AE9" i="2"/>
  <c r="AW8" i="2"/>
  <c r="AL8" i="2"/>
  <c r="AE8" i="2"/>
  <c r="AW7" i="2"/>
  <c r="AL7" i="2"/>
  <c r="AE7" i="2"/>
  <c r="AW6" i="2"/>
  <c r="AL6" i="2"/>
  <c r="AE6" i="2"/>
  <c r="AW5" i="2"/>
  <c r="AL5" i="2"/>
  <c r="AE5" i="2"/>
  <c r="AW4" i="2"/>
  <c r="AL4" i="2"/>
  <c r="AE4" i="2"/>
  <c r="AW41" i="1"/>
  <c r="AL41" i="1"/>
  <c r="AE41" i="1"/>
  <c r="AW40" i="1"/>
  <c r="AL40" i="1"/>
  <c r="AE40" i="1"/>
  <c r="AW39" i="1"/>
  <c r="AV39" i="1"/>
  <c r="AQ39" i="1"/>
  <c r="AP39" i="1"/>
  <c r="AO39" i="1"/>
  <c r="AN39" i="1"/>
  <c r="AL39" i="1"/>
  <c r="AK39" i="1"/>
  <c r="AJ39" i="1"/>
  <c r="AI39" i="1"/>
  <c r="AH39" i="1"/>
  <c r="AG39" i="1"/>
  <c r="AE39" i="1"/>
  <c r="AD39" i="1"/>
  <c r="AC39" i="1"/>
  <c r="AB39" i="1"/>
  <c r="AA39" i="1"/>
  <c r="Z39" i="1"/>
  <c r="X39" i="1"/>
  <c r="W39" i="1"/>
  <c r="V39" i="1"/>
  <c r="U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W38" i="1"/>
  <c r="AV38" i="1"/>
  <c r="AQ38" i="1"/>
  <c r="AP38" i="1"/>
  <c r="AO38" i="1"/>
  <c r="AN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X38" i="1"/>
  <c r="W38" i="1"/>
  <c r="V38" i="1"/>
  <c r="U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W37" i="1"/>
  <c r="AV37" i="1"/>
  <c r="AQ37" i="1"/>
  <c r="AP37" i="1"/>
  <c r="AO37" i="1"/>
  <c r="AN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X37" i="1"/>
  <c r="W37" i="1"/>
  <c r="V37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W36" i="1"/>
  <c r="AV36" i="1"/>
  <c r="AQ36" i="1"/>
  <c r="AP36" i="1"/>
  <c r="AO36" i="1"/>
  <c r="AN36" i="1"/>
  <c r="AL36" i="1"/>
  <c r="AK36" i="1"/>
  <c r="AJ36" i="1"/>
  <c r="AI36" i="1"/>
  <c r="AH36" i="1"/>
  <c r="AG36" i="1"/>
  <c r="AE36" i="1"/>
  <c r="AD36" i="1"/>
  <c r="AC36" i="1"/>
  <c r="AB36" i="1"/>
  <c r="AA36" i="1"/>
  <c r="Z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W35" i="1"/>
  <c r="AV35" i="1"/>
  <c r="AQ35" i="1"/>
  <c r="AP35" i="1"/>
  <c r="AO35" i="1"/>
  <c r="AN35" i="1"/>
  <c r="AL35" i="1"/>
  <c r="AK35" i="1"/>
  <c r="AJ35" i="1"/>
  <c r="AI35" i="1"/>
  <c r="AH35" i="1"/>
  <c r="AG35" i="1"/>
  <c r="AE35" i="1"/>
  <c r="AD35" i="1"/>
  <c r="AC35" i="1"/>
  <c r="AB35" i="1"/>
  <c r="AA35" i="1"/>
  <c r="Z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W34" i="1"/>
  <c r="AL34" i="1"/>
  <c r="AE34" i="1"/>
  <c r="AW33" i="1"/>
  <c r="AL33" i="1"/>
  <c r="AE33" i="1"/>
  <c r="AW32" i="1"/>
  <c r="AL32" i="1"/>
  <c r="AE32" i="1"/>
  <c r="AW31" i="1"/>
  <c r="AL31" i="1"/>
  <c r="AE31" i="1"/>
  <c r="AW30" i="1"/>
  <c r="AL30" i="1"/>
  <c r="AE30" i="1"/>
  <c r="AW29" i="1"/>
  <c r="AL29" i="1"/>
  <c r="AE29" i="1"/>
  <c r="AW28" i="1"/>
  <c r="AL28" i="1"/>
  <c r="AE28" i="1"/>
  <c r="AW27" i="1"/>
  <c r="AL27" i="1"/>
  <c r="AE27" i="1"/>
  <c r="AW26" i="1"/>
  <c r="AL26" i="1"/>
  <c r="AE26" i="1"/>
  <c r="AW25" i="1"/>
  <c r="AL25" i="1"/>
  <c r="AE25" i="1"/>
  <c r="AW24" i="1"/>
  <c r="AL24" i="1"/>
  <c r="AE24" i="1"/>
  <c r="AW23" i="1"/>
  <c r="AL23" i="1"/>
  <c r="AE23" i="1"/>
  <c r="AW22" i="1"/>
  <c r="AL22" i="1"/>
  <c r="AE22" i="1"/>
  <c r="AW21" i="1"/>
  <c r="AL21" i="1"/>
  <c r="AE21" i="1"/>
  <c r="AW20" i="1"/>
  <c r="AL20" i="1"/>
  <c r="AE20" i="1"/>
  <c r="AW19" i="1"/>
  <c r="AL19" i="1"/>
  <c r="AE19" i="1"/>
  <c r="AW18" i="1"/>
  <c r="AL18" i="1"/>
  <c r="AE18" i="1"/>
  <c r="AW17" i="1"/>
  <c r="AL17" i="1"/>
  <c r="AE17" i="1"/>
  <c r="AW16" i="1"/>
  <c r="AL16" i="1"/>
  <c r="AE16" i="1"/>
  <c r="AW15" i="1"/>
  <c r="AL15" i="1"/>
  <c r="AE15" i="1"/>
  <c r="AW14" i="1"/>
  <c r="AL14" i="1"/>
  <c r="AE14" i="1"/>
  <c r="AW13" i="1"/>
  <c r="AL13" i="1"/>
  <c r="AE13" i="1"/>
  <c r="AW12" i="1"/>
  <c r="AL12" i="1"/>
  <c r="AE12" i="1"/>
  <c r="AW11" i="1"/>
  <c r="AL11" i="1"/>
  <c r="AE11" i="1"/>
  <c r="AW10" i="1"/>
  <c r="AL10" i="1"/>
  <c r="AE10" i="1"/>
  <c r="AW9" i="1"/>
  <c r="AL9" i="1"/>
  <c r="AE9" i="1"/>
  <c r="AW8" i="1"/>
  <c r="AL8" i="1"/>
  <c r="AE8" i="1"/>
  <c r="AW7" i="1"/>
  <c r="AL7" i="1"/>
  <c r="AE7" i="1"/>
  <c r="AW6" i="1"/>
  <c r="AL6" i="1"/>
  <c r="AE6" i="1"/>
  <c r="AW5" i="1"/>
  <c r="AL5" i="1"/>
  <c r="AE5" i="1"/>
  <c r="AW4" i="1"/>
  <c r="AL4" i="1"/>
  <c r="AE4" i="1"/>
</calcChain>
</file>

<file path=xl/sharedStrings.xml><?xml version="1.0" encoding="utf-8"?>
<sst xmlns="http://schemas.openxmlformats.org/spreadsheetml/2006/main" count="930" uniqueCount="301">
  <si>
    <t>Cummings</t>
  </si>
  <si>
    <t>DIBELS BOY</t>
  </si>
  <si>
    <t>DIBELS MOY</t>
  </si>
  <si>
    <t>DIBELS EOY</t>
  </si>
  <si>
    <t>J</t>
  </si>
  <si>
    <t>K</t>
  </si>
  <si>
    <t>L</t>
  </si>
  <si>
    <t xml:space="preserve">M </t>
  </si>
  <si>
    <t>PRE SLO Reading</t>
  </si>
  <si>
    <t>B#1</t>
  </si>
  <si>
    <t>B#2</t>
  </si>
  <si>
    <t>B#3</t>
  </si>
  <si>
    <t>POST SLO Reading</t>
  </si>
  <si>
    <t>GROWTH</t>
  </si>
  <si>
    <t>PRE SLO Writing</t>
  </si>
  <si>
    <t>POST SLO Writing</t>
  </si>
  <si>
    <t>PRE SLO Math</t>
  </si>
  <si>
    <t>JSD 1 10/4</t>
  </si>
  <si>
    <t>JSD 2 11/15</t>
  </si>
  <si>
    <t>JSD 3 12/13</t>
  </si>
  <si>
    <t>JSD 4</t>
  </si>
  <si>
    <t>JSD 5</t>
  </si>
  <si>
    <t>JSD 6</t>
  </si>
  <si>
    <t>JSD 7</t>
  </si>
  <si>
    <t>POST SLO Math</t>
  </si>
  <si>
    <t>LAST NAME</t>
  </si>
  <si>
    <t>Comp. Score</t>
  </si>
  <si>
    <t>NWF  CLS</t>
  </si>
  <si>
    <t>NWF WWR</t>
  </si>
  <si>
    <t>DORF Flu.</t>
  </si>
  <si>
    <t>DORF Acc.</t>
  </si>
  <si>
    <t>DORF Retell</t>
  </si>
  <si>
    <t>Retell Quality</t>
  </si>
  <si>
    <t xml:space="preserve">F/P </t>
  </si>
  <si>
    <t>RR</t>
  </si>
  <si>
    <t>F/P</t>
  </si>
  <si>
    <t>FIRST NAME</t>
  </si>
  <si>
    <t>AUG/SEPT</t>
  </si>
  <si>
    <t>OCT/NOV</t>
  </si>
  <si>
    <t>FEB/MAR</t>
  </si>
  <si>
    <t>MAY/JUNE</t>
  </si>
  <si>
    <t>Anderson</t>
  </si>
  <si>
    <t>Grayson</t>
  </si>
  <si>
    <t>M</t>
  </si>
  <si>
    <t>Binmohamed</t>
  </si>
  <si>
    <t>Zayan</t>
  </si>
  <si>
    <t>Britton</t>
  </si>
  <si>
    <t>Brianna</t>
  </si>
  <si>
    <t>Cassell</t>
  </si>
  <si>
    <t>Elise</t>
  </si>
  <si>
    <t>I</t>
  </si>
  <si>
    <t>Francis</t>
  </si>
  <si>
    <t>Hannah</t>
  </si>
  <si>
    <t>Froula</t>
  </si>
  <si>
    <t>Jordyn</t>
  </si>
  <si>
    <t>Gillespie</t>
  </si>
  <si>
    <t>Gwyneth</t>
  </si>
  <si>
    <t>Kenison</t>
  </si>
  <si>
    <t>Blakeley</t>
  </si>
  <si>
    <t>H</t>
  </si>
  <si>
    <t>Lambourne</t>
  </si>
  <si>
    <t>Brynlee</t>
  </si>
  <si>
    <t>Law</t>
  </si>
  <si>
    <t>Tristan</t>
  </si>
  <si>
    <t>B</t>
  </si>
  <si>
    <t>D</t>
  </si>
  <si>
    <t>Matthews</t>
  </si>
  <si>
    <t>Boston</t>
  </si>
  <si>
    <t>Mitchell</t>
  </si>
  <si>
    <t>Addison</t>
  </si>
  <si>
    <t>Moleff</t>
  </si>
  <si>
    <t>Pacheco</t>
  </si>
  <si>
    <t>Rafaela</t>
  </si>
  <si>
    <t>n/a</t>
  </si>
  <si>
    <t>Palfreyman</t>
  </si>
  <si>
    <t>Lucy</t>
  </si>
  <si>
    <t>Pearce</t>
  </si>
  <si>
    <t>Kaden</t>
  </si>
  <si>
    <t>Rich</t>
  </si>
  <si>
    <t>Cooper</t>
  </si>
  <si>
    <t>Robinson</t>
  </si>
  <si>
    <t>Camden</t>
  </si>
  <si>
    <t>F</t>
  </si>
  <si>
    <t>Tercero</t>
  </si>
  <si>
    <t>Alexis</t>
  </si>
  <si>
    <t>C</t>
  </si>
  <si>
    <t>Winn</t>
  </si>
  <si>
    <t>Peyton</t>
  </si>
  <si>
    <t>Class Average</t>
  </si>
  <si>
    <t># Blue</t>
  </si>
  <si>
    <t># Green</t>
  </si>
  <si>
    <t># Yellow</t>
  </si>
  <si>
    <t># Red</t>
  </si>
  <si>
    <t># Students</t>
  </si>
  <si>
    <t># Proficient</t>
  </si>
  <si>
    <t>Alvarez</t>
  </si>
  <si>
    <t>Ellie</t>
  </si>
  <si>
    <t>Brown</t>
  </si>
  <si>
    <t>Landon</t>
  </si>
  <si>
    <t>Burt</t>
  </si>
  <si>
    <t>Christensen</t>
  </si>
  <si>
    <t>Ryker</t>
  </si>
  <si>
    <t>N</t>
  </si>
  <si>
    <t>O</t>
  </si>
  <si>
    <t>Condron</t>
  </si>
  <si>
    <t>Brighton</t>
  </si>
  <si>
    <t>Hall</t>
  </si>
  <si>
    <t>Analia</t>
  </si>
  <si>
    <t>Harmon</t>
  </si>
  <si>
    <t>Alexander</t>
  </si>
  <si>
    <t>Johnson</t>
  </si>
  <si>
    <t>Winston</t>
  </si>
  <si>
    <t>Lino</t>
  </si>
  <si>
    <t>Kiana</t>
  </si>
  <si>
    <t>Macarenaz</t>
  </si>
  <si>
    <t>Jackson</t>
  </si>
  <si>
    <t>Moultrie</t>
  </si>
  <si>
    <t>Mya</t>
  </si>
  <si>
    <t>Oaks</t>
  </si>
  <si>
    <t>Gemma</t>
  </si>
  <si>
    <t>Ortiz</t>
  </si>
  <si>
    <t>Ellianna</t>
  </si>
  <si>
    <t>G</t>
  </si>
  <si>
    <t>Price</t>
  </si>
  <si>
    <t>Carson</t>
  </si>
  <si>
    <t>Salmon</t>
  </si>
  <si>
    <t>P</t>
  </si>
  <si>
    <t>Sevy</t>
  </si>
  <si>
    <t>Brayden</t>
  </si>
  <si>
    <t>Spackman</t>
  </si>
  <si>
    <t>Max</t>
  </si>
  <si>
    <t>Tanner</t>
  </si>
  <si>
    <t>Chloe</t>
  </si>
  <si>
    <t>Tycksen</t>
  </si>
  <si>
    <t>Jaksen</t>
  </si>
  <si>
    <t>E</t>
  </si>
  <si>
    <t xml:space="preserve">Wanlass </t>
  </si>
  <si>
    <t>Oliver</t>
  </si>
  <si>
    <t>Beller</t>
  </si>
  <si>
    <t>Bodell</t>
  </si>
  <si>
    <t>Colton</t>
  </si>
  <si>
    <t>Brady</t>
  </si>
  <si>
    <t>Gavin</t>
  </si>
  <si>
    <t>Cannon</t>
  </si>
  <si>
    <t>Samantha</t>
  </si>
  <si>
    <t>Davis</t>
  </si>
  <si>
    <t>Erickson</t>
  </si>
  <si>
    <t>Toby</t>
  </si>
  <si>
    <t>Q</t>
  </si>
  <si>
    <t>Garrett</t>
  </si>
  <si>
    <t>Mackenzie</t>
  </si>
  <si>
    <t>Hanley</t>
  </si>
  <si>
    <t>Paisley</t>
  </si>
  <si>
    <t>Harvey</t>
  </si>
  <si>
    <t>Cohen</t>
  </si>
  <si>
    <t>Herd</t>
  </si>
  <si>
    <t>Ian</t>
  </si>
  <si>
    <t>Jenkins</t>
  </si>
  <si>
    <t>Annabelle</t>
  </si>
  <si>
    <t>Lister</t>
  </si>
  <si>
    <t>Lilleigh</t>
  </si>
  <si>
    <t>Mcnally</t>
  </si>
  <si>
    <t>Jack</t>
  </si>
  <si>
    <t>Newby</t>
  </si>
  <si>
    <t>Kayden</t>
  </si>
  <si>
    <t>Owens</t>
  </si>
  <si>
    <t>Prescott</t>
  </si>
  <si>
    <t>Brielle</t>
  </si>
  <si>
    <t>Roberts</t>
  </si>
  <si>
    <t>Griffin</t>
  </si>
  <si>
    <t>Shupe</t>
  </si>
  <si>
    <t>Maxwell</t>
  </si>
  <si>
    <t>Simmons</t>
  </si>
  <si>
    <t>Hunter</t>
  </si>
  <si>
    <t>Strong</t>
  </si>
  <si>
    <t>Waite</t>
  </si>
  <si>
    <t>Virginia</t>
  </si>
  <si>
    <t>Wassom</t>
  </si>
  <si>
    <t>Dallin</t>
  </si>
  <si>
    <t>Glattli</t>
  </si>
  <si>
    <t>Ahleen</t>
  </si>
  <si>
    <t>Alatini</t>
  </si>
  <si>
    <t>Sonatane</t>
  </si>
  <si>
    <t>Lilah</t>
  </si>
  <si>
    <t>Cunningham</t>
  </si>
  <si>
    <t>Aden</t>
  </si>
  <si>
    <t>Graham</t>
  </si>
  <si>
    <t>Greenwell</t>
  </si>
  <si>
    <t>Allison</t>
  </si>
  <si>
    <t>Milo</t>
  </si>
  <si>
    <t>Kellis</t>
  </si>
  <si>
    <t>Cade</t>
  </si>
  <si>
    <t>Marquardson</t>
  </si>
  <si>
    <t>Ryan</t>
  </si>
  <si>
    <t>McDonald</t>
  </si>
  <si>
    <t>Kyla</t>
  </si>
  <si>
    <t>Moran</t>
  </si>
  <si>
    <t>Matthew</t>
  </si>
  <si>
    <t>Ostojic</t>
  </si>
  <si>
    <t>Lucas</t>
  </si>
  <si>
    <t>Paganelli</t>
  </si>
  <si>
    <t>Liam</t>
  </si>
  <si>
    <t>Page</t>
  </si>
  <si>
    <t>Jools</t>
  </si>
  <si>
    <t>Thompson</t>
  </si>
  <si>
    <t>Roman</t>
  </si>
  <si>
    <t>Tracy</t>
  </si>
  <si>
    <t>Rylee</t>
  </si>
  <si>
    <t>Wardle</t>
  </si>
  <si>
    <t>Chase</t>
  </si>
  <si>
    <t>Willis</t>
  </si>
  <si>
    <t>Jacob</t>
  </si>
  <si>
    <t>Wilson</t>
  </si>
  <si>
    <t>Hadley</t>
  </si>
  <si>
    <t>Wynne</t>
  </si>
  <si>
    <t>Zaudke</t>
  </si>
  <si>
    <t>Ace</t>
  </si>
  <si>
    <t>ACKERMAN</t>
  </si>
  <si>
    <t>ELEANOR</t>
  </si>
  <si>
    <t>ACURERO TORRES</t>
  </si>
  <si>
    <t>THIAGO</t>
  </si>
  <si>
    <t>COLES</t>
  </si>
  <si>
    <t>CHASE</t>
  </si>
  <si>
    <t>COLLINGS</t>
  </si>
  <si>
    <t>SIA</t>
  </si>
  <si>
    <t>DUNGAN</t>
  </si>
  <si>
    <t>EMMA</t>
  </si>
  <si>
    <t>GARDNER</t>
  </si>
  <si>
    <t>NOLAN</t>
  </si>
  <si>
    <t>LILIAN</t>
  </si>
  <si>
    <t>DAMONDS</t>
  </si>
  <si>
    <t>HIGLEY</t>
  </si>
  <si>
    <t>ALIYA</t>
  </si>
  <si>
    <t>HORN</t>
  </si>
  <si>
    <t>SETH</t>
  </si>
  <si>
    <t>HOWELL</t>
  </si>
  <si>
    <t>OAKLEY</t>
  </si>
  <si>
    <t>Jace</t>
  </si>
  <si>
    <t>Kim</t>
  </si>
  <si>
    <t>ABIGAIL</t>
  </si>
  <si>
    <t>LARSEN</t>
  </si>
  <si>
    <t>MAIR</t>
  </si>
  <si>
    <t>ELLIE</t>
  </si>
  <si>
    <t>REYES CELESTINO</t>
  </si>
  <si>
    <t>LIAM</t>
  </si>
  <si>
    <t>ROBERTS</t>
  </si>
  <si>
    <t>TORI</t>
  </si>
  <si>
    <t>SHORT</t>
  </si>
  <si>
    <t>CONNOR</t>
  </si>
  <si>
    <t>STEPHENS</t>
  </si>
  <si>
    <t>JACK</t>
  </si>
  <si>
    <t>STEWART</t>
  </si>
  <si>
    <t>ALEXANDER</t>
  </si>
  <si>
    <t>R</t>
  </si>
  <si>
    <t>TWITCHELL</t>
  </si>
  <si>
    <t>TAYT</t>
  </si>
  <si>
    <t>VOGEL</t>
  </si>
  <si>
    <t>BENJAMIN</t>
  </si>
  <si>
    <t>YOKOO</t>
  </si>
  <si>
    <t>MOLLY</t>
  </si>
  <si>
    <t>Blue</t>
  </si>
  <si>
    <t>BAKER</t>
  </si>
  <si>
    <t>KOAN</t>
  </si>
  <si>
    <t>BUTTLE</t>
  </si>
  <si>
    <t>JONAS</t>
  </si>
  <si>
    <t>CLAYTON</t>
  </si>
  <si>
    <t>BRAYLIE</t>
  </si>
  <si>
    <t>CRUZ</t>
  </si>
  <si>
    <t>TENLEY</t>
  </si>
  <si>
    <t>CULLIMORE</t>
  </si>
  <si>
    <t>DUTSON</t>
  </si>
  <si>
    <t>CAMDEN</t>
  </si>
  <si>
    <t>FLAMM</t>
  </si>
  <si>
    <t>RACHEL</t>
  </si>
  <si>
    <t>HOOK</t>
  </si>
  <si>
    <t>GAVIN</t>
  </si>
  <si>
    <t>MILLER</t>
  </si>
  <si>
    <t>ZANNER</t>
  </si>
  <si>
    <t>ORTIZ - MACEDO</t>
  </si>
  <si>
    <t>DIANE</t>
  </si>
  <si>
    <t>OSBORNE</t>
  </si>
  <si>
    <t>TEAGAN</t>
  </si>
  <si>
    <t>PERRY</t>
  </si>
  <si>
    <t>DONOVAN</t>
  </si>
  <si>
    <t>RICH</t>
  </si>
  <si>
    <t>RILEY</t>
  </si>
  <si>
    <t>BRIDGELY</t>
  </si>
  <si>
    <t>ROBISON</t>
  </si>
  <si>
    <t>ISABELL</t>
  </si>
  <si>
    <t>STANLEY</t>
  </si>
  <si>
    <t>RUBY</t>
  </si>
  <si>
    <t>STEELE</t>
  </si>
  <si>
    <t>EMERSON</t>
  </si>
  <si>
    <t>SYDENHAM</t>
  </si>
  <si>
    <t>LYLAH</t>
  </si>
  <si>
    <t>TOLMAN</t>
  </si>
  <si>
    <t>SARINA</t>
  </si>
  <si>
    <t>WHATCOTT</t>
  </si>
  <si>
    <t>MCKAY</t>
  </si>
  <si>
    <t>WOLF</t>
  </si>
  <si>
    <t>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</si>
</sst>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Calibri"/>
    </font>
    <font>
      <b/>
      <sz val="12"/>
      <color rgb="FFFFFFFF"/>
      <name val="Arial"/>
    </font>
    <font>
      <b/>
      <sz val="12"/>
      <color rgb="FF6D9EEB"/>
      <name val="Arial"/>
    </font>
    <font>
      <b/>
      <sz val="12"/>
      <color rgb="FF6AA84F"/>
      <name val="Arial"/>
    </font>
    <font>
      <b/>
      <sz val="12"/>
      <color rgb="FFF1C232"/>
      <name val="Arial"/>
    </font>
    <font>
      <b/>
      <sz val="12"/>
      <color rgb="FFE06666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4"/>
      <color rgb="FF000000"/>
      <name val="Calibri"/>
    </font>
    <font>
      <sz val="12"/>
      <color theme="1"/>
      <name val="DengXian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3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3" borderId="6" xfId="0" applyFont="1" applyFill="1" applyBorder="1"/>
    <xf numFmtId="0" fontId="6" fillId="0" borderId="0" xfId="0" applyFont="1"/>
    <xf numFmtId="0" fontId="4" fillId="0" borderId="6" xfId="0" applyFont="1" applyBorder="1"/>
    <xf numFmtId="0" fontId="10" fillId="3" borderId="6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16" xfId="0" applyFont="1" applyFill="1" applyBorder="1"/>
    <xf numFmtId="0" fontId="11" fillId="0" borderId="16" xfId="0" applyFont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0" fontId="6" fillId="9" borderId="16" xfId="0" applyFont="1" applyFill="1" applyBorder="1"/>
    <xf numFmtId="0" fontId="6" fillId="0" borderId="13" xfId="0" applyFont="1" applyBorder="1"/>
    <xf numFmtId="0" fontId="6" fillId="9" borderId="1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12" xfId="0" applyFont="1" applyBorder="1"/>
    <xf numFmtId="0" fontId="5" fillId="9" borderId="3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6" fillId="3" borderId="0" xfId="0" applyFont="1" applyFill="1"/>
    <xf numFmtId="0" fontId="12" fillId="10" borderId="18" xfId="0" applyFont="1" applyFill="1" applyBorder="1" applyAlignment="1">
      <alignment horizontal="right"/>
    </xf>
    <xf numFmtId="1" fontId="6" fillId="0" borderId="19" xfId="0" applyNumberFormat="1" applyFont="1" applyBorder="1" applyAlignment="1">
      <alignment horizontal="center"/>
    </xf>
    <xf numFmtId="0" fontId="13" fillId="10" borderId="20" xfId="0" applyFont="1" applyFill="1" applyBorder="1" applyAlignment="1">
      <alignment horizontal="right"/>
    </xf>
    <xf numFmtId="1" fontId="6" fillId="0" borderId="21" xfId="0" applyNumberFormat="1" applyFont="1" applyBorder="1" applyAlignment="1">
      <alignment horizontal="center"/>
    </xf>
    <xf numFmtId="0" fontId="14" fillId="10" borderId="20" xfId="0" applyFont="1" applyFill="1" applyBorder="1" applyAlignment="1">
      <alignment horizontal="right"/>
    </xf>
    <xf numFmtId="0" fontId="15" fillId="10" borderId="20" xfId="0" applyFont="1" applyFill="1" applyBorder="1" applyAlignment="1">
      <alignment horizontal="right"/>
    </xf>
    <xf numFmtId="0" fontId="16" fillId="10" borderId="20" xfId="0" applyFont="1" applyFill="1" applyBorder="1" applyAlignment="1">
      <alignment horizontal="right"/>
    </xf>
    <xf numFmtId="1" fontId="6" fillId="0" borderId="23" xfId="0" applyNumberFormat="1" applyFont="1" applyBorder="1" applyAlignment="1">
      <alignment horizontal="center"/>
    </xf>
    <xf numFmtId="9" fontId="17" fillId="3" borderId="6" xfId="0" applyNumberFormat="1" applyFont="1" applyFill="1" applyBorder="1"/>
    <xf numFmtId="9" fontId="17" fillId="9" borderId="24" xfId="0" applyNumberFormat="1" applyFont="1" applyFill="1" applyBorder="1"/>
    <xf numFmtId="9" fontId="17" fillId="9" borderId="25" xfId="0" applyNumberFormat="1" applyFont="1" applyFill="1" applyBorder="1"/>
    <xf numFmtId="9" fontId="17" fillId="11" borderId="6" xfId="0" applyNumberFormat="1" applyFont="1" applyFill="1" applyBorder="1"/>
    <xf numFmtId="1" fontId="6" fillId="0" borderId="28" xfId="0" applyNumberFormat="1" applyFont="1" applyBorder="1" applyAlignment="1">
      <alignment horizontal="center"/>
    </xf>
    <xf numFmtId="0" fontId="17" fillId="3" borderId="6" xfId="0" applyFont="1" applyFill="1" applyBorder="1"/>
    <xf numFmtId="0" fontId="17" fillId="9" borderId="12" xfId="0" applyFont="1" applyFill="1" applyBorder="1"/>
    <xf numFmtId="0" fontId="17" fillId="9" borderId="29" xfId="0" applyFont="1" applyFill="1" applyBorder="1"/>
    <xf numFmtId="0" fontId="17" fillId="11" borderId="6" xfId="0" applyFont="1" applyFill="1" applyBorder="1"/>
    <xf numFmtId="0" fontId="18" fillId="0" borderId="0" xfId="0" applyFont="1"/>
    <xf numFmtId="0" fontId="5" fillId="0" borderId="0" xfId="0" applyFont="1"/>
    <xf numFmtId="0" fontId="4" fillId="9" borderId="0" xfId="0" applyFont="1" applyFill="1" applyAlignment="1">
      <alignment horizontal="right"/>
    </xf>
    <xf numFmtId="9" fontId="18" fillId="0" borderId="0" xfId="0" applyNumberFormat="1" applyFont="1"/>
    <xf numFmtId="9" fontId="5" fillId="9" borderId="16" xfId="0" applyNumberFormat="1" applyFont="1" applyFill="1" applyBorder="1" applyAlignment="1">
      <alignment horizontal="center"/>
    </xf>
    <xf numFmtId="9" fontId="6" fillId="9" borderId="16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2" xfId="0" applyFont="1" applyBorder="1"/>
    <xf numFmtId="0" fontId="9" fillId="7" borderId="9" xfId="0" applyFont="1" applyFill="1" applyBorder="1" applyAlignment="1">
      <alignment horizontal="center" wrapText="1"/>
    </xf>
    <xf numFmtId="0" fontId="2" fillId="0" borderId="13" xfId="0" applyFont="1" applyBorder="1"/>
    <xf numFmtId="0" fontId="4" fillId="0" borderId="0" xfId="0" applyFont="1"/>
    <xf numFmtId="0" fontId="0" fillId="0" borderId="0" xfId="0"/>
    <xf numFmtId="0" fontId="9" fillId="7" borderId="11" xfId="0" applyFont="1" applyFill="1" applyBorder="1" applyAlignment="1">
      <alignment horizontal="center" wrapText="1"/>
    </xf>
    <xf numFmtId="0" fontId="2" fillId="0" borderId="15" xfId="0" applyFont="1" applyBorder="1"/>
    <xf numFmtId="1" fontId="8" fillId="0" borderId="22" xfId="0" applyNumberFormat="1" applyFont="1" applyBorder="1" applyAlignment="1">
      <alignment horizontal="center"/>
    </xf>
    <xf numFmtId="0" fontId="2" fillId="0" borderId="23" xfId="0" applyFont="1" applyBorder="1"/>
    <xf numFmtId="1" fontId="8" fillId="0" borderId="26" xfId="0" applyNumberFormat="1" applyFont="1" applyBorder="1" applyAlignment="1">
      <alignment horizontal="center"/>
    </xf>
    <xf numFmtId="0" fontId="2" fillId="0" borderId="26" xfId="0" applyFont="1" applyBorder="1"/>
    <xf numFmtId="1" fontId="8" fillId="0" borderId="27" xfId="0" applyNumberFormat="1" applyFont="1" applyBorder="1" applyAlignment="1">
      <alignment horizontal="center"/>
    </xf>
    <xf numFmtId="0" fontId="2" fillId="0" borderId="28" xfId="0" applyFont="1" applyBorder="1"/>
    <xf numFmtId="1" fontId="8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4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4" borderId="4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wrapText="1"/>
    </xf>
    <xf numFmtId="0" fontId="2" fillId="0" borderId="6" xfId="0" applyFont="1" applyBorder="1"/>
    <xf numFmtId="0" fontId="8" fillId="6" borderId="8" xfId="0" applyFont="1" applyFill="1" applyBorder="1" applyAlignment="1">
      <alignment horizontal="center"/>
    </xf>
    <xf numFmtId="0" fontId="4" fillId="0" borderId="2" xfId="0" applyFont="1" applyBorder="1"/>
    <xf numFmtId="0" fontId="4" fillId="6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wrapText="1"/>
    </xf>
    <xf numFmtId="0" fontId="6" fillId="6" borderId="0" xfId="0" applyFont="1" applyFill="1"/>
    <xf numFmtId="0" fontId="8" fillId="6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wrapText="1"/>
    </xf>
    <xf numFmtId="0" fontId="2" fillId="0" borderId="14" xfId="0" applyFont="1" applyBorder="1"/>
    <xf numFmtId="0" fontId="5" fillId="12" borderId="16" xfId="0" applyFont="1" applyFill="1" applyBorder="1"/>
    <xf numFmtId="0" fontId="5" fillId="12" borderId="12" xfId="0" applyFont="1" applyFill="1" applyBorder="1"/>
    <xf numFmtId="0" fontId="5" fillId="12" borderId="13" xfId="0" applyFont="1" applyFill="1" applyBorder="1"/>
    <xf numFmtId="0" fontId="6" fillId="12" borderId="13" xfId="0" applyFont="1" applyFill="1" applyBorder="1"/>
    <xf numFmtId="0" fontId="6" fillId="12" borderId="12" xfId="0" applyFont="1" applyFill="1" applyBorder="1"/>
    <xf numFmtId="0" fontId="19" fillId="12" borderId="16" xfId="0" applyFont="1" applyFill="1" applyBorder="1"/>
    <xf numFmtId="0" fontId="20" fillId="12" borderId="0" xfId="0" applyFont="1" applyFill="1"/>
    <xf numFmtId="0" fontId="6" fillId="12" borderId="0" xfId="0" applyFont="1" applyFill="1"/>
  </cellXfs>
  <cellStyles count="1">
    <cellStyle name="Normal" xfId="0" builtinId="0"/>
  </cellStyles>
  <dxfs count="60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I1020"/>
  <sheetViews>
    <sheetView workbookViewId="0">
      <pane xSplit="2" topLeftCell="C1" activePane="topRight" state="frozen"/>
      <selection pane="topRight" activeCell="A4" sqref="A4:B23"/>
    </sheetView>
  </sheetViews>
  <sheetFormatPr baseColWidth="10" defaultColWidth="12.6640625" defaultRowHeight="15.75" customHeight="1" x14ac:dyDescent="0.15"/>
  <cols>
    <col min="1" max="1" width="17.5" customWidth="1"/>
    <col min="2" max="2" width="16.1640625" customWidth="1"/>
    <col min="3" max="3" width="1.6640625" customWidth="1"/>
    <col min="4" max="4" width="6.5" customWidth="1"/>
    <col min="5" max="5" width="6.33203125" customWidth="1"/>
    <col min="6" max="6" width="6.1640625" customWidth="1"/>
    <col min="7" max="8" width="6.5" customWidth="1"/>
    <col min="9" max="9" width="5.83203125" customWidth="1"/>
    <col min="10" max="13" width="6.33203125" customWidth="1"/>
    <col min="14" max="14" width="7.1640625" customWidth="1"/>
    <col min="15" max="18" width="6.1640625" customWidth="1"/>
    <col min="19" max="19" width="6.6640625" customWidth="1"/>
    <col min="20" max="20" width="1.6640625" customWidth="1"/>
    <col min="21" max="24" width="9.6640625" customWidth="1"/>
    <col min="25" max="25" width="1.83203125" customWidth="1"/>
    <col min="26" max="26" width="7.5" customWidth="1"/>
    <col min="27" max="29" width="5.6640625" customWidth="1"/>
    <col min="30" max="30" width="8" customWidth="1"/>
    <col min="31" max="31" width="9.1640625" customWidth="1"/>
    <col min="32" max="32" width="1.6640625" customWidth="1"/>
    <col min="33" max="33" width="7.6640625" customWidth="1"/>
    <col min="34" max="36" width="5.6640625" customWidth="1"/>
    <col min="37" max="38" width="8.6640625" customWidth="1"/>
    <col min="39" max="39" width="1.6640625" customWidth="1"/>
    <col min="40" max="40" width="7.83203125" customWidth="1"/>
    <col min="41" max="47" width="6.83203125" customWidth="1"/>
    <col min="48" max="48" width="7.6640625" customWidth="1"/>
    <col min="49" max="49" width="8.83203125" customWidth="1"/>
  </cols>
  <sheetData>
    <row r="1" spans="1:61" x14ac:dyDescent="0.2">
      <c r="A1" s="64" t="s">
        <v>0</v>
      </c>
      <c r="B1" s="65"/>
      <c r="C1" s="48"/>
      <c r="D1" s="66" t="s">
        <v>1</v>
      </c>
      <c r="E1" s="67"/>
      <c r="F1" s="67"/>
      <c r="G1" s="67"/>
      <c r="H1" s="67"/>
      <c r="I1" s="68"/>
      <c r="J1" s="69" t="s">
        <v>2</v>
      </c>
      <c r="K1" s="67"/>
      <c r="L1" s="67"/>
      <c r="M1" s="67"/>
      <c r="N1" s="68"/>
      <c r="O1" s="69" t="s">
        <v>3</v>
      </c>
      <c r="P1" s="67"/>
      <c r="Q1" s="67"/>
      <c r="R1" s="67"/>
      <c r="S1" s="68"/>
      <c r="T1" s="1"/>
      <c r="U1" s="2" t="s">
        <v>4</v>
      </c>
      <c r="V1" s="2" t="s">
        <v>5</v>
      </c>
      <c r="W1" s="2" t="s">
        <v>6</v>
      </c>
      <c r="X1" s="2" t="s">
        <v>7</v>
      </c>
      <c r="Y1" s="3"/>
      <c r="Z1" s="70" t="s">
        <v>8</v>
      </c>
      <c r="AA1" s="72" t="s">
        <v>9</v>
      </c>
      <c r="AB1" s="72" t="s">
        <v>10</v>
      </c>
      <c r="AC1" s="74" t="s">
        <v>11</v>
      </c>
      <c r="AD1" s="75" t="s">
        <v>12</v>
      </c>
      <c r="AE1" s="75" t="s">
        <v>13</v>
      </c>
      <c r="AF1" s="76"/>
      <c r="AG1" s="75" t="s">
        <v>14</v>
      </c>
      <c r="AH1" s="77" t="s">
        <v>9</v>
      </c>
      <c r="AI1" s="77" t="s">
        <v>10</v>
      </c>
      <c r="AJ1" s="74" t="s">
        <v>11</v>
      </c>
      <c r="AK1" s="75" t="s">
        <v>15</v>
      </c>
      <c r="AL1" s="75" t="s">
        <v>13</v>
      </c>
      <c r="AM1" s="76"/>
      <c r="AN1" s="75" t="s">
        <v>16</v>
      </c>
      <c r="AO1" s="78" t="s">
        <v>17</v>
      </c>
      <c r="AP1" s="78" t="s">
        <v>18</v>
      </c>
      <c r="AQ1" s="79" t="s">
        <v>19</v>
      </c>
      <c r="AR1" s="79" t="s">
        <v>20</v>
      </c>
      <c r="AS1" s="79" t="s">
        <v>21</v>
      </c>
      <c r="AT1" s="79" t="s">
        <v>22</v>
      </c>
      <c r="AU1" s="79" t="s">
        <v>23</v>
      </c>
      <c r="AV1" s="75" t="s">
        <v>24</v>
      </c>
      <c r="AW1" s="75" t="s">
        <v>13</v>
      </c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x14ac:dyDescent="0.2">
      <c r="A2" s="73" t="s">
        <v>25</v>
      </c>
      <c r="B2" s="5"/>
      <c r="C2" s="49"/>
      <c r="D2" s="50" t="s">
        <v>26</v>
      </c>
      <c r="E2" s="50" t="s">
        <v>27</v>
      </c>
      <c r="F2" s="50" t="s">
        <v>28</v>
      </c>
      <c r="G2" s="50" t="s">
        <v>29</v>
      </c>
      <c r="H2" s="80" t="s">
        <v>30</v>
      </c>
      <c r="I2" s="54" t="s">
        <v>31</v>
      </c>
      <c r="J2" s="50" t="s">
        <v>26</v>
      </c>
      <c r="K2" s="50" t="s">
        <v>29</v>
      </c>
      <c r="L2" s="50" t="s">
        <v>30</v>
      </c>
      <c r="M2" s="50" t="s">
        <v>31</v>
      </c>
      <c r="N2" s="54" t="s">
        <v>32</v>
      </c>
      <c r="O2" s="50" t="s">
        <v>26</v>
      </c>
      <c r="P2" s="50" t="s">
        <v>29</v>
      </c>
      <c r="Q2" s="50" t="s">
        <v>30</v>
      </c>
      <c r="R2" s="50" t="s">
        <v>31</v>
      </c>
      <c r="S2" s="54" t="s">
        <v>32</v>
      </c>
      <c r="T2" s="6"/>
      <c r="U2" s="7" t="s">
        <v>33</v>
      </c>
      <c r="V2" s="7" t="s">
        <v>34</v>
      </c>
      <c r="W2" s="7" t="s">
        <v>35</v>
      </c>
      <c r="X2" s="7" t="s">
        <v>33</v>
      </c>
      <c r="Y2" s="3"/>
      <c r="Z2" s="71"/>
      <c r="AA2" s="71"/>
      <c r="AB2" s="71"/>
      <c r="AC2" s="49"/>
      <c r="AD2" s="49"/>
      <c r="AE2" s="49"/>
      <c r="AF2" s="53"/>
      <c r="AG2" s="49"/>
      <c r="AH2" s="49"/>
      <c r="AI2" s="49"/>
      <c r="AJ2" s="49"/>
      <c r="AK2" s="49"/>
      <c r="AL2" s="49"/>
      <c r="AM2" s="53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">
      <c r="A3" s="51"/>
      <c r="B3" s="5" t="s">
        <v>36</v>
      </c>
      <c r="C3" s="49"/>
      <c r="D3" s="51"/>
      <c r="E3" s="51"/>
      <c r="F3" s="51"/>
      <c r="G3" s="51"/>
      <c r="H3" s="81"/>
      <c r="I3" s="55"/>
      <c r="J3" s="51"/>
      <c r="K3" s="51"/>
      <c r="L3" s="51"/>
      <c r="M3" s="51"/>
      <c r="N3" s="55"/>
      <c r="O3" s="51"/>
      <c r="P3" s="51"/>
      <c r="Q3" s="51"/>
      <c r="R3" s="51"/>
      <c r="S3" s="55"/>
      <c r="T3" s="6"/>
      <c r="U3" s="7" t="s">
        <v>37</v>
      </c>
      <c r="V3" s="7" t="s">
        <v>38</v>
      </c>
      <c r="W3" s="7" t="s">
        <v>39</v>
      </c>
      <c r="X3" s="7" t="s">
        <v>40</v>
      </c>
      <c r="Y3" s="3"/>
      <c r="Z3" s="71"/>
      <c r="AA3" s="71"/>
      <c r="AB3" s="71"/>
      <c r="AC3" s="51"/>
      <c r="AD3" s="51"/>
      <c r="AE3" s="49"/>
      <c r="AF3" s="53"/>
      <c r="AG3" s="51"/>
      <c r="AH3" s="51"/>
      <c r="AI3" s="51"/>
      <c r="AJ3" s="51"/>
      <c r="AK3" s="51"/>
      <c r="AL3" s="51"/>
      <c r="AM3" s="53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2">
      <c r="A4" s="82" t="s">
        <v>41</v>
      </c>
      <c r="B4" s="82" t="s">
        <v>42</v>
      </c>
      <c r="C4" s="8"/>
      <c r="D4" s="9">
        <v>228</v>
      </c>
      <c r="E4" s="9">
        <v>101</v>
      </c>
      <c r="F4" s="9">
        <v>31</v>
      </c>
      <c r="G4" s="9">
        <v>73</v>
      </c>
      <c r="H4" s="9">
        <v>96</v>
      </c>
      <c r="I4" s="10">
        <v>36</v>
      </c>
      <c r="J4" s="11">
        <v>277</v>
      </c>
      <c r="K4" s="9">
        <v>83</v>
      </c>
      <c r="L4" s="9">
        <v>99</v>
      </c>
      <c r="M4" s="9">
        <v>41</v>
      </c>
      <c r="N4" s="10">
        <v>3</v>
      </c>
      <c r="O4" s="11"/>
      <c r="P4" s="9"/>
      <c r="Q4" s="9"/>
      <c r="R4" s="9"/>
      <c r="S4" s="10"/>
      <c r="T4" s="12"/>
      <c r="U4" s="9"/>
      <c r="V4" s="9" t="s">
        <v>5</v>
      </c>
      <c r="W4" s="9" t="s">
        <v>43</v>
      </c>
      <c r="X4" s="9"/>
      <c r="Y4" s="13"/>
      <c r="Z4" s="9">
        <v>52</v>
      </c>
      <c r="AA4" s="9">
        <v>90</v>
      </c>
      <c r="AB4" s="9"/>
      <c r="AC4" s="9"/>
      <c r="AD4" s="14"/>
      <c r="AE4" s="9">
        <f t="shared" ref="AE4:AE34" si="0">AD4-Z4</f>
        <v>-52</v>
      </c>
      <c r="AF4" s="13"/>
      <c r="AG4" s="9">
        <v>46</v>
      </c>
      <c r="AH4" s="9">
        <v>61</v>
      </c>
      <c r="AI4" s="9"/>
      <c r="AJ4" s="9"/>
      <c r="AK4" s="14"/>
      <c r="AL4" s="9">
        <f t="shared" ref="AL4:AL34" si="1">AK4-AG4</f>
        <v>-46</v>
      </c>
      <c r="AM4" s="13"/>
      <c r="AN4" s="9">
        <v>75</v>
      </c>
      <c r="AO4" s="9">
        <v>100</v>
      </c>
      <c r="AP4" s="9"/>
      <c r="AQ4" s="9">
        <v>100</v>
      </c>
      <c r="AR4" s="9"/>
      <c r="AS4" s="9"/>
      <c r="AT4" s="9"/>
      <c r="AU4" s="9"/>
      <c r="AV4" s="14"/>
      <c r="AW4" s="9">
        <f t="shared" ref="AW4:AW34" si="2">AV4-AN4</f>
        <v>-75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2">
      <c r="A5" s="83" t="s">
        <v>44</v>
      </c>
      <c r="B5" s="84" t="s">
        <v>45</v>
      </c>
      <c r="C5" s="8"/>
      <c r="D5" s="9">
        <v>292</v>
      </c>
      <c r="E5" s="9">
        <v>131</v>
      </c>
      <c r="F5" s="9">
        <v>44</v>
      </c>
      <c r="G5" s="9">
        <v>99</v>
      </c>
      <c r="H5" s="9">
        <v>100</v>
      </c>
      <c r="I5" s="10">
        <v>15</v>
      </c>
      <c r="J5" s="11">
        <v>149</v>
      </c>
      <c r="K5" s="9">
        <v>103</v>
      </c>
      <c r="L5" s="9">
        <v>87</v>
      </c>
      <c r="M5" s="9">
        <v>15</v>
      </c>
      <c r="N5" s="10">
        <v>2</v>
      </c>
      <c r="O5" s="11"/>
      <c r="P5" s="9"/>
      <c r="Q5" s="9"/>
      <c r="R5" s="9"/>
      <c r="S5" s="10"/>
      <c r="T5" s="12"/>
      <c r="U5" s="9"/>
      <c r="V5" s="9" t="s">
        <v>4</v>
      </c>
      <c r="W5" s="9" t="s">
        <v>6</v>
      </c>
      <c r="X5" s="9"/>
      <c r="Y5" s="13"/>
      <c r="Z5" s="9">
        <v>37</v>
      </c>
      <c r="AA5" s="9">
        <v>71</v>
      </c>
      <c r="AB5" s="9"/>
      <c r="AC5" s="17"/>
      <c r="AD5" s="14"/>
      <c r="AE5" s="9">
        <f t="shared" si="0"/>
        <v>-37</v>
      </c>
      <c r="AF5" s="13"/>
      <c r="AG5" s="9">
        <v>46</v>
      </c>
      <c r="AH5" s="9">
        <v>25</v>
      </c>
      <c r="AI5" s="9"/>
      <c r="AJ5" s="17"/>
      <c r="AK5" s="14"/>
      <c r="AL5" s="9">
        <f t="shared" si="1"/>
        <v>-46</v>
      </c>
      <c r="AM5" s="13"/>
      <c r="AN5" s="9">
        <v>33</v>
      </c>
      <c r="AO5" s="9">
        <v>90</v>
      </c>
      <c r="AP5" s="9"/>
      <c r="AQ5" s="17">
        <v>90</v>
      </c>
      <c r="AR5" s="17"/>
      <c r="AS5" s="17"/>
      <c r="AT5" s="17"/>
      <c r="AU5" s="17"/>
      <c r="AV5" s="14"/>
      <c r="AW5" s="9">
        <f t="shared" si="2"/>
        <v>-33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x14ac:dyDescent="0.2">
      <c r="A6" s="83" t="s">
        <v>46</v>
      </c>
      <c r="B6" s="84" t="s">
        <v>47</v>
      </c>
      <c r="C6" s="8"/>
      <c r="D6" s="9">
        <v>291</v>
      </c>
      <c r="E6" s="9">
        <v>77</v>
      </c>
      <c r="F6" s="9">
        <v>20</v>
      </c>
      <c r="G6" s="9">
        <v>152</v>
      </c>
      <c r="H6" s="9">
        <v>98</v>
      </c>
      <c r="I6" s="10">
        <v>31</v>
      </c>
      <c r="J6" s="11">
        <v>337</v>
      </c>
      <c r="K6" s="9">
        <v>147</v>
      </c>
      <c r="L6" s="9">
        <v>100</v>
      </c>
      <c r="M6" s="9">
        <v>35</v>
      </c>
      <c r="N6" s="10">
        <v>3</v>
      </c>
      <c r="O6" s="11"/>
      <c r="P6" s="9"/>
      <c r="Q6" s="9"/>
      <c r="R6" s="9"/>
      <c r="S6" s="10"/>
      <c r="T6" s="12"/>
      <c r="U6" s="9"/>
      <c r="V6" s="9" t="s">
        <v>4</v>
      </c>
      <c r="W6" s="9" t="s">
        <v>6</v>
      </c>
      <c r="X6" s="9"/>
      <c r="Y6" s="13"/>
      <c r="Z6" s="9">
        <v>41</v>
      </c>
      <c r="AA6" s="9">
        <v>57</v>
      </c>
      <c r="AB6" s="9"/>
      <c r="AC6" s="9"/>
      <c r="AD6" s="14"/>
      <c r="AE6" s="9">
        <f t="shared" si="0"/>
        <v>-41</v>
      </c>
      <c r="AF6" s="13"/>
      <c r="AG6" s="9">
        <v>32</v>
      </c>
      <c r="AH6" s="9">
        <v>61</v>
      </c>
      <c r="AI6" s="9"/>
      <c r="AJ6" s="9"/>
      <c r="AK6" s="14"/>
      <c r="AL6" s="9">
        <f t="shared" si="1"/>
        <v>-32</v>
      </c>
      <c r="AM6" s="13"/>
      <c r="AN6" s="9">
        <v>38</v>
      </c>
      <c r="AO6" s="9">
        <v>65</v>
      </c>
      <c r="AP6" s="9"/>
      <c r="AQ6" s="9">
        <v>97</v>
      </c>
      <c r="AR6" s="9"/>
      <c r="AS6" s="9"/>
      <c r="AT6" s="9"/>
      <c r="AU6" s="9"/>
      <c r="AV6" s="14"/>
      <c r="AW6" s="9">
        <f t="shared" si="2"/>
        <v>-38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83" t="s">
        <v>48</v>
      </c>
      <c r="B7" s="84" t="s">
        <v>49</v>
      </c>
      <c r="C7" s="8"/>
      <c r="D7" s="9">
        <v>117</v>
      </c>
      <c r="E7" s="9">
        <v>71</v>
      </c>
      <c r="F7" s="9">
        <v>16</v>
      </c>
      <c r="G7" s="9">
        <v>58</v>
      </c>
      <c r="H7" s="9">
        <v>73</v>
      </c>
      <c r="I7" s="10">
        <v>16</v>
      </c>
      <c r="J7" s="11">
        <v>196</v>
      </c>
      <c r="K7" s="9">
        <v>68</v>
      </c>
      <c r="L7" s="9">
        <v>99</v>
      </c>
      <c r="M7" s="9">
        <v>8</v>
      </c>
      <c r="N7" s="10">
        <v>0</v>
      </c>
      <c r="O7" s="11"/>
      <c r="P7" s="9"/>
      <c r="Q7" s="9"/>
      <c r="R7" s="9"/>
      <c r="S7" s="10"/>
      <c r="T7" s="12"/>
      <c r="U7" s="9"/>
      <c r="V7" s="9" t="s">
        <v>50</v>
      </c>
      <c r="W7" s="9" t="s">
        <v>5</v>
      </c>
      <c r="X7" s="9"/>
      <c r="Y7" s="13"/>
      <c r="Z7" s="9">
        <v>30</v>
      </c>
      <c r="AA7" s="9">
        <v>33</v>
      </c>
      <c r="AB7" s="9"/>
      <c r="AC7" s="9"/>
      <c r="AD7" s="14"/>
      <c r="AE7" s="9">
        <f t="shared" si="0"/>
        <v>-30</v>
      </c>
      <c r="AF7" s="13"/>
      <c r="AG7" s="9">
        <v>29</v>
      </c>
      <c r="AH7" s="9"/>
      <c r="AI7" s="9"/>
      <c r="AJ7" s="9"/>
      <c r="AK7" s="14"/>
      <c r="AL7" s="9">
        <f t="shared" si="1"/>
        <v>-29</v>
      </c>
      <c r="AM7" s="13"/>
      <c r="AN7" s="9">
        <v>21</v>
      </c>
      <c r="AO7" s="9">
        <v>55</v>
      </c>
      <c r="AP7" s="9"/>
      <c r="AQ7" s="9">
        <v>73</v>
      </c>
      <c r="AR7" s="9"/>
      <c r="AS7" s="9"/>
      <c r="AT7" s="9"/>
      <c r="AU7" s="9"/>
      <c r="AV7" s="14"/>
      <c r="AW7" s="9">
        <f t="shared" si="2"/>
        <v>-21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x14ac:dyDescent="0.2">
      <c r="A8" s="83" t="s">
        <v>51</v>
      </c>
      <c r="B8" s="84" t="s">
        <v>52</v>
      </c>
      <c r="C8" s="8"/>
      <c r="D8" s="9">
        <v>231</v>
      </c>
      <c r="E8" s="9">
        <v>97</v>
      </c>
      <c r="F8" s="9">
        <v>29</v>
      </c>
      <c r="G8" s="9">
        <v>80</v>
      </c>
      <c r="H8" s="9">
        <v>96</v>
      </c>
      <c r="I8" s="10">
        <v>46</v>
      </c>
      <c r="J8" s="11">
        <v>303</v>
      </c>
      <c r="K8" s="9">
        <v>81</v>
      </c>
      <c r="L8" s="9">
        <v>99</v>
      </c>
      <c r="M8" s="9">
        <v>55</v>
      </c>
      <c r="N8" s="10">
        <v>4</v>
      </c>
      <c r="O8" s="11"/>
      <c r="P8" s="9"/>
      <c r="Q8" s="9"/>
      <c r="R8" s="9"/>
      <c r="S8" s="10"/>
      <c r="T8" s="12"/>
      <c r="U8" s="9"/>
      <c r="V8" s="9" t="s">
        <v>4</v>
      </c>
      <c r="W8" s="9" t="s">
        <v>6</v>
      </c>
      <c r="X8" s="9"/>
      <c r="Y8" s="13"/>
      <c r="Z8" s="9">
        <v>41</v>
      </c>
      <c r="AA8" s="9">
        <v>76</v>
      </c>
      <c r="AB8" s="9"/>
      <c r="AC8" s="9"/>
      <c r="AD8" s="14"/>
      <c r="AE8" s="9">
        <f t="shared" si="0"/>
        <v>-41</v>
      </c>
      <c r="AF8" s="13"/>
      <c r="AG8" s="9">
        <v>57</v>
      </c>
      <c r="AH8" s="9">
        <v>64</v>
      </c>
      <c r="AI8" s="9"/>
      <c r="AJ8" s="9"/>
      <c r="AK8" s="14"/>
      <c r="AL8" s="9">
        <f t="shared" si="1"/>
        <v>-57</v>
      </c>
      <c r="AM8" s="13"/>
      <c r="AN8" s="9">
        <v>42</v>
      </c>
      <c r="AO8" s="9">
        <v>95</v>
      </c>
      <c r="AP8" s="9"/>
      <c r="AQ8" s="9">
        <v>100</v>
      </c>
      <c r="AR8" s="9"/>
      <c r="AS8" s="9"/>
      <c r="AT8" s="9"/>
      <c r="AU8" s="9"/>
      <c r="AV8" s="14"/>
      <c r="AW8" s="9">
        <f t="shared" si="2"/>
        <v>-42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2">
      <c r="A9" s="83" t="s">
        <v>53</v>
      </c>
      <c r="B9" s="84" t="s">
        <v>54</v>
      </c>
      <c r="C9" s="8"/>
      <c r="D9" s="9">
        <v>185</v>
      </c>
      <c r="E9" s="9">
        <v>84</v>
      </c>
      <c r="F9" s="9">
        <v>23</v>
      </c>
      <c r="G9" s="9">
        <v>52</v>
      </c>
      <c r="H9" s="9">
        <v>93</v>
      </c>
      <c r="I9" s="10">
        <v>36</v>
      </c>
      <c r="J9" s="11">
        <v>228</v>
      </c>
      <c r="K9" s="9">
        <v>76</v>
      </c>
      <c r="L9" s="9">
        <v>99</v>
      </c>
      <c r="M9" s="9">
        <v>20</v>
      </c>
      <c r="N9" s="10">
        <v>2</v>
      </c>
      <c r="O9" s="11"/>
      <c r="P9" s="9"/>
      <c r="Q9" s="9"/>
      <c r="R9" s="9"/>
      <c r="S9" s="10"/>
      <c r="T9" s="12"/>
      <c r="U9" s="9"/>
      <c r="V9" s="9" t="s">
        <v>4</v>
      </c>
      <c r="W9" s="9" t="s">
        <v>6</v>
      </c>
      <c r="X9" s="9"/>
      <c r="Y9" s="13"/>
      <c r="Z9" s="9">
        <v>37</v>
      </c>
      <c r="AA9" s="9">
        <v>52</v>
      </c>
      <c r="AB9" s="9"/>
      <c r="AC9" s="9"/>
      <c r="AD9" s="14"/>
      <c r="AE9" s="9">
        <f t="shared" si="0"/>
        <v>-37</v>
      </c>
      <c r="AF9" s="13"/>
      <c r="AG9" s="9">
        <v>46</v>
      </c>
      <c r="AH9" s="9">
        <v>68</v>
      </c>
      <c r="AI9" s="9"/>
      <c r="AJ9" s="9"/>
      <c r="AK9" s="14"/>
      <c r="AL9" s="9">
        <f t="shared" si="1"/>
        <v>-46</v>
      </c>
      <c r="AM9" s="13"/>
      <c r="AN9" s="9">
        <v>13</v>
      </c>
      <c r="AO9" s="9">
        <v>95</v>
      </c>
      <c r="AP9" s="9"/>
      <c r="AQ9" s="9">
        <v>93</v>
      </c>
      <c r="AR9" s="9"/>
      <c r="AS9" s="9"/>
      <c r="AT9" s="9"/>
      <c r="AU9" s="9"/>
      <c r="AV9" s="14"/>
      <c r="AW9" s="9">
        <f t="shared" si="2"/>
        <v>-13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2">
      <c r="A10" s="83" t="s">
        <v>55</v>
      </c>
      <c r="B10" s="84" t="s">
        <v>56</v>
      </c>
      <c r="C10" s="8"/>
      <c r="D10" s="9">
        <v>213</v>
      </c>
      <c r="E10" s="9">
        <v>67</v>
      </c>
      <c r="F10" s="9">
        <v>23</v>
      </c>
      <c r="G10" s="9">
        <v>68</v>
      </c>
      <c r="H10" s="9">
        <v>97</v>
      </c>
      <c r="I10" s="10">
        <v>58</v>
      </c>
      <c r="J10" s="11">
        <v>311</v>
      </c>
      <c r="K10" s="9">
        <v>83</v>
      </c>
      <c r="L10" s="9">
        <v>100</v>
      </c>
      <c r="M10" s="9">
        <v>54</v>
      </c>
      <c r="N10" s="10">
        <v>3</v>
      </c>
      <c r="O10" s="11"/>
      <c r="P10" s="9"/>
      <c r="Q10" s="9"/>
      <c r="R10" s="9"/>
      <c r="S10" s="10"/>
      <c r="T10" s="12"/>
      <c r="U10" s="9"/>
      <c r="V10" s="9" t="s">
        <v>50</v>
      </c>
      <c r="W10" s="9" t="s">
        <v>6</v>
      </c>
      <c r="X10" s="9"/>
      <c r="Y10" s="13"/>
      <c r="Z10" s="9">
        <v>48</v>
      </c>
      <c r="AA10" s="9">
        <v>76</v>
      </c>
      <c r="AB10" s="9"/>
      <c r="AC10" s="9"/>
      <c r="AD10" s="14"/>
      <c r="AE10" s="9">
        <f t="shared" si="0"/>
        <v>-48</v>
      </c>
      <c r="AF10" s="13"/>
      <c r="AG10" s="9">
        <v>61</v>
      </c>
      <c r="AH10" s="9">
        <v>61</v>
      </c>
      <c r="AI10" s="9"/>
      <c r="AJ10" s="9"/>
      <c r="AK10" s="14"/>
      <c r="AL10" s="9">
        <f t="shared" si="1"/>
        <v>-61</v>
      </c>
      <c r="AM10" s="13"/>
      <c r="AN10" s="9">
        <v>67</v>
      </c>
      <c r="AO10" s="9">
        <v>100</v>
      </c>
      <c r="AP10" s="9"/>
      <c r="AQ10" s="9">
        <v>93</v>
      </c>
      <c r="AR10" s="9"/>
      <c r="AS10" s="9"/>
      <c r="AT10" s="9"/>
      <c r="AU10" s="9"/>
      <c r="AV10" s="14"/>
      <c r="AW10" s="9">
        <f t="shared" si="2"/>
        <v>-67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2">
      <c r="A11" s="85" t="s">
        <v>57</v>
      </c>
      <c r="B11" s="85" t="s">
        <v>58</v>
      </c>
      <c r="C11" s="8"/>
      <c r="D11" s="9">
        <v>184</v>
      </c>
      <c r="E11" s="9">
        <v>70</v>
      </c>
      <c r="F11" s="9">
        <v>17</v>
      </c>
      <c r="G11" s="9">
        <v>57</v>
      </c>
      <c r="H11" s="9">
        <v>95</v>
      </c>
      <c r="I11" s="10">
        <v>19</v>
      </c>
      <c r="J11" s="11">
        <v>107</v>
      </c>
      <c r="K11" s="9">
        <v>57</v>
      </c>
      <c r="L11" s="9">
        <v>89</v>
      </c>
      <c r="M11" s="9">
        <v>9</v>
      </c>
      <c r="N11" s="10">
        <v>1</v>
      </c>
      <c r="O11" s="11"/>
      <c r="P11" s="9"/>
      <c r="Q11" s="9"/>
      <c r="R11" s="9"/>
      <c r="S11" s="10"/>
      <c r="T11" s="12"/>
      <c r="U11" s="9"/>
      <c r="V11" s="9" t="s">
        <v>59</v>
      </c>
      <c r="W11" s="9" t="s">
        <v>5</v>
      </c>
      <c r="X11" s="9"/>
      <c r="Y11" s="13"/>
      <c r="Z11" s="19">
        <v>44</v>
      </c>
      <c r="AA11" s="9">
        <v>62</v>
      </c>
      <c r="AB11" s="9"/>
      <c r="AC11" s="9"/>
      <c r="AD11" s="14"/>
      <c r="AE11" s="9">
        <f t="shared" si="0"/>
        <v>-44</v>
      </c>
      <c r="AF11" s="13"/>
      <c r="AG11" s="19">
        <v>36</v>
      </c>
      <c r="AH11" s="9">
        <v>50</v>
      </c>
      <c r="AI11" s="9"/>
      <c r="AJ11" s="9"/>
      <c r="AK11" s="14"/>
      <c r="AL11" s="9">
        <f t="shared" si="1"/>
        <v>-36</v>
      </c>
      <c r="AM11" s="13"/>
      <c r="AN11" s="19">
        <v>25</v>
      </c>
      <c r="AO11" s="9">
        <v>85</v>
      </c>
      <c r="AP11" s="9"/>
      <c r="AQ11" s="9">
        <v>90</v>
      </c>
      <c r="AR11" s="9"/>
      <c r="AS11" s="9"/>
      <c r="AT11" s="9"/>
      <c r="AU11" s="9"/>
      <c r="AV11" s="14"/>
      <c r="AW11" s="9">
        <f t="shared" si="2"/>
        <v>-25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x14ac:dyDescent="0.2">
      <c r="A12" s="83" t="s">
        <v>60</v>
      </c>
      <c r="B12" s="84" t="s">
        <v>61</v>
      </c>
      <c r="C12" s="20"/>
      <c r="D12" s="9">
        <v>263</v>
      </c>
      <c r="E12" s="9">
        <v>117</v>
      </c>
      <c r="F12" s="9">
        <v>39</v>
      </c>
      <c r="G12" s="9">
        <v>86</v>
      </c>
      <c r="H12" s="9">
        <v>97</v>
      </c>
      <c r="I12" s="10">
        <v>60</v>
      </c>
      <c r="J12" s="11">
        <v>317</v>
      </c>
      <c r="K12" s="9">
        <v>123</v>
      </c>
      <c r="L12" s="9">
        <v>100</v>
      </c>
      <c r="M12" s="9">
        <v>37</v>
      </c>
      <c r="N12" s="10">
        <v>2</v>
      </c>
      <c r="O12" s="11"/>
      <c r="P12" s="9"/>
      <c r="Q12" s="9"/>
      <c r="R12" s="9"/>
      <c r="S12" s="10"/>
      <c r="T12" s="12"/>
      <c r="U12" s="9"/>
      <c r="V12" s="9" t="s">
        <v>4</v>
      </c>
      <c r="W12" s="9" t="s">
        <v>6</v>
      </c>
      <c r="X12" s="9"/>
      <c r="Y12" s="13"/>
      <c r="Z12" s="9">
        <v>67</v>
      </c>
      <c r="AA12" s="9">
        <v>71</v>
      </c>
      <c r="AB12" s="9"/>
      <c r="AC12" s="9"/>
      <c r="AD12" s="14"/>
      <c r="AE12" s="9">
        <f t="shared" si="0"/>
        <v>-67</v>
      </c>
      <c r="AF12" s="13"/>
      <c r="AG12" s="9">
        <v>57</v>
      </c>
      <c r="AH12" s="9">
        <v>68</v>
      </c>
      <c r="AI12" s="9"/>
      <c r="AJ12" s="9"/>
      <c r="AK12" s="14"/>
      <c r="AL12" s="9">
        <f t="shared" si="1"/>
        <v>-57</v>
      </c>
      <c r="AM12" s="13"/>
      <c r="AN12" s="9">
        <v>42</v>
      </c>
      <c r="AO12" s="9">
        <v>95</v>
      </c>
      <c r="AP12" s="9"/>
      <c r="AQ12" s="9">
        <v>97</v>
      </c>
      <c r="AR12" s="9"/>
      <c r="AS12" s="9"/>
      <c r="AT12" s="9"/>
      <c r="AU12" s="9"/>
      <c r="AV12" s="14"/>
      <c r="AW12" s="9">
        <f t="shared" si="2"/>
        <v>-42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2">
      <c r="A13" s="83" t="s">
        <v>62</v>
      </c>
      <c r="B13" s="84" t="s">
        <v>63</v>
      </c>
      <c r="C13" s="20"/>
      <c r="D13" s="9">
        <v>8</v>
      </c>
      <c r="E13" s="9">
        <v>33</v>
      </c>
      <c r="F13" s="9">
        <v>0</v>
      </c>
      <c r="G13" s="9">
        <v>8</v>
      </c>
      <c r="H13" s="9">
        <v>38</v>
      </c>
      <c r="I13" s="10">
        <v>0</v>
      </c>
      <c r="J13" s="11">
        <v>22</v>
      </c>
      <c r="K13" s="9">
        <v>18</v>
      </c>
      <c r="L13" s="9">
        <v>39</v>
      </c>
      <c r="M13" s="9">
        <v>2</v>
      </c>
      <c r="N13" s="10">
        <v>1</v>
      </c>
      <c r="O13" s="11"/>
      <c r="P13" s="9"/>
      <c r="Q13" s="9"/>
      <c r="R13" s="9"/>
      <c r="S13" s="10"/>
      <c r="T13" s="12"/>
      <c r="U13" s="9"/>
      <c r="V13" s="9" t="s">
        <v>64</v>
      </c>
      <c r="W13" s="9" t="s">
        <v>65</v>
      </c>
      <c r="X13" s="9"/>
      <c r="Y13" s="13"/>
      <c r="Z13" s="9">
        <v>33</v>
      </c>
      <c r="AA13" s="9">
        <v>33</v>
      </c>
      <c r="AB13" s="9"/>
      <c r="AC13" s="9"/>
      <c r="AD13" s="14"/>
      <c r="AE13" s="9">
        <f t="shared" si="0"/>
        <v>-33</v>
      </c>
      <c r="AF13" s="13"/>
      <c r="AG13" s="9">
        <v>0</v>
      </c>
      <c r="AH13" s="9">
        <v>0</v>
      </c>
      <c r="AI13" s="9"/>
      <c r="AJ13" s="9"/>
      <c r="AK13" s="14"/>
      <c r="AL13" s="9">
        <f t="shared" si="1"/>
        <v>0</v>
      </c>
      <c r="AM13" s="13"/>
      <c r="AN13" s="9">
        <v>0</v>
      </c>
      <c r="AO13" s="9">
        <v>65</v>
      </c>
      <c r="AP13" s="9"/>
      <c r="AQ13" s="9">
        <v>70</v>
      </c>
      <c r="AR13" s="9"/>
      <c r="AS13" s="9"/>
      <c r="AT13" s="9"/>
      <c r="AU13" s="9"/>
      <c r="AV13" s="14"/>
      <c r="AW13" s="9">
        <f t="shared" si="2"/>
        <v>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2">
      <c r="A14" s="83" t="s">
        <v>66</v>
      </c>
      <c r="B14" s="84" t="s">
        <v>67</v>
      </c>
      <c r="C14" s="20"/>
      <c r="D14" s="9">
        <v>260</v>
      </c>
      <c r="E14" s="9">
        <v>137</v>
      </c>
      <c r="F14" s="9">
        <v>46</v>
      </c>
      <c r="G14" s="9">
        <v>69</v>
      </c>
      <c r="H14" s="9">
        <v>97</v>
      </c>
      <c r="I14" s="10">
        <v>31</v>
      </c>
      <c r="J14" s="11">
        <v>248</v>
      </c>
      <c r="K14" s="9">
        <v>82</v>
      </c>
      <c r="L14" s="9">
        <v>100</v>
      </c>
      <c r="M14" s="9">
        <v>23</v>
      </c>
      <c r="N14" s="10">
        <v>2</v>
      </c>
      <c r="O14" s="11"/>
      <c r="P14" s="9"/>
      <c r="Q14" s="9"/>
      <c r="R14" s="9"/>
      <c r="S14" s="10"/>
      <c r="T14" s="12"/>
      <c r="U14" s="9"/>
      <c r="V14" s="9" t="s">
        <v>50</v>
      </c>
      <c r="W14" s="9" t="s">
        <v>6</v>
      </c>
      <c r="X14" s="9"/>
      <c r="Y14" s="13"/>
      <c r="Z14" s="9">
        <v>37</v>
      </c>
      <c r="AA14" s="9">
        <v>33</v>
      </c>
      <c r="AB14" s="9"/>
      <c r="AC14" s="9"/>
      <c r="AD14" s="14"/>
      <c r="AE14" s="9">
        <f t="shared" si="0"/>
        <v>-37</v>
      </c>
      <c r="AF14" s="13"/>
      <c r="AG14" s="9">
        <v>43</v>
      </c>
      <c r="AH14" s="9">
        <v>50</v>
      </c>
      <c r="AI14" s="9"/>
      <c r="AJ14" s="9"/>
      <c r="AK14" s="14"/>
      <c r="AL14" s="9">
        <f t="shared" si="1"/>
        <v>-43</v>
      </c>
      <c r="AM14" s="13"/>
      <c r="AN14" s="9">
        <v>17</v>
      </c>
      <c r="AO14" s="9">
        <v>75</v>
      </c>
      <c r="AP14" s="9"/>
      <c r="AQ14" s="9">
        <v>100</v>
      </c>
      <c r="AR14" s="9"/>
      <c r="AS14" s="9"/>
      <c r="AT14" s="9"/>
      <c r="AU14" s="9"/>
      <c r="AV14" s="14"/>
      <c r="AW14" s="9">
        <f t="shared" si="2"/>
        <v>-17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2">
      <c r="A15" s="83" t="s">
        <v>68</v>
      </c>
      <c r="B15" s="84" t="s">
        <v>69</v>
      </c>
      <c r="C15" s="8"/>
      <c r="D15" s="9">
        <v>184</v>
      </c>
      <c r="E15" s="9">
        <v>55</v>
      </c>
      <c r="F15" s="9">
        <v>17</v>
      </c>
      <c r="G15" s="9">
        <v>57</v>
      </c>
      <c r="H15" s="9">
        <v>95</v>
      </c>
      <c r="I15" s="10">
        <v>27</v>
      </c>
      <c r="J15" s="11">
        <v>104</v>
      </c>
      <c r="K15" s="9">
        <v>68</v>
      </c>
      <c r="L15" s="9">
        <v>80</v>
      </c>
      <c r="M15" s="9">
        <v>18</v>
      </c>
      <c r="N15" s="10">
        <v>2</v>
      </c>
      <c r="O15" s="11"/>
      <c r="P15" s="9"/>
      <c r="Q15" s="9"/>
      <c r="R15" s="9"/>
      <c r="S15" s="10"/>
      <c r="T15" s="12"/>
      <c r="U15" s="9"/>
      <c r="V15" s="9" t="s">
        <v>59</v>
      </c>
      <c r="W15" s="9" t="s">
        <v>5</v>
      </c>
      <c r="X15" s="9"/>
      <c r="Y15" s="13"/>
      <c r="Z15" s="9">
        <v>22</v>
      </c>
      <c r="AA15" s="9">
        <v>43</v>
      </c>
      <c r="AB15" s="9"/>
      <c r="AC15" s="9"/>
      <c r="AD15" s="14"/>
      <c r="AE15" s="9">
        <f t="shared" si="0"/>
        <v>-22</v>
      </c>
      <c r="AF15" s="13"/>
      <c r="AG15" s="9">
        <v>39</v>
      </c>
      <c r="AH15" s="9">
        <v>50</v>
      </c>
      <c r="AI15" s="9"/>
      <c r="AJ15" s="9"/>
      <c r="AK15" s="14"/>
      <c r="AL15" s="9">
        <f t="shared" si="1"/>
        <v>-39</v>
      </c>
      <c r="AM15" s="13"/>
      <c r="AN15" s="9">
        <v>17</v>
      </c>
      <c r="AO15" s="9">
        <v>75</v>
      </c>
      <c r="AP15" s="9"/>
      <c r="AQ15" s="9">
        <v>70</v>
      </c>
      <c r="AR15" s="9"/>
      <c r="AS15" s="9"/>
      <c r="AT15" s="9"/>
      <c r="AU15" s="9"/>
      <c r="AV15" s="14"/>
      <c r="AW15" s="9">
        <f t="shared" si="2"/>
        <v>-17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2">
      <c r="A16" s="83" t="s">
        <v>70</v>
      </c>
      <c r="B16" s="84" t="s">
        <v>58</v>
      </c>
      <c r="C16" s="20"/>
      <c r="D16" s="9">
        <v>155</v>
      </c>
      <c r="E16" s="9">
        <v>61</v>
      </c>
      <c r="F16" s="9">
        <v>6</v>
      </c>
      <c r="G16" s="9">
        <v>56</v>
      </c>
      <c r="H16" s="9">
        <v>93</v>
      </c>
      <c r="I16" s="10">
        <v>22</v>
      </c>
      <c r="J16" s="11">
        <v>280</v>
      </c>
      <c r="K16" s="9">
        <v>80</v>
      </c>
      <c r="L16" s="9">
        <v>95</v>
      </c>
      <c r="M16" s="9">
        <v>60</v>
      </c>
      <c r="N16" s="10">
        <v>3</v>
      </c>
      <c r="O16" s="11"/>
      <c r="P16" s="9"/>
      <c r="Q16" s="9"/>
      <c r="R16" s="9"/>
      <c r="S16" s="10"/>
      <c r="T16" s="12"/>
      <c r="U16" s="9"/>
      <c r="V16" s="9" t="s">
        <v>50</v>
      </c>
      <c r="W16" s="9" t="s">
        <v>6</v>
      </c>
      <c r="X16" s="9"/>
      <c r="Y16" s="13"/>
      <c r="Z16" s="9">
        <v>44</v>
      </c>
      <c r="AA16" s="9">
        <v>71</v>
      </c>
      <c r="AB16" s="9"/>
      <c r="AC16" s="9"/>
      <c r="AD16" s="14"/>
      <c r="AE16" s="9">
        <f t="shared" si="0"/>
        <v>-44</v>
      </c>
      <c r="AF16" s="13"/>
      <c r="AG16" s="9">
        <v>61</v>
      </c>
      <c r="AH16" s="9">
        <v>54</v>
      </c>
      <c r="AI16" s="9"/>
      <c r="AJ16" s="9"/>
      <c r="AK16" s="14"/>
      <c r="AL16" s="9">
        <f t="shared" si="1"/>
        <v>-61</v>
      </c>
      <c r="AM16" s="13"/>
      <c r="AN16" s="9">
        <v>58</v>
      </c>
      <c r="AO16" s="9">
        <v>95</v>
      </c>
      <c r="AP16" s="9"/>
      <c r="AQ16" s="9">
        <v>90</v>
      </c>
      <c r="AR16" s="9"/>
      <c r="AS16" s="9"/>
      <c r="AT16" s="9"/>
      <c r="AU16" s="9"/>
      <c r="AV16" s="14"/>
      <c r="AW16" s="9">
        <f t="shared" si="2"/>
        <v>-58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2">
      <c r="A17" s="83" t="s">
        <v>71</v>
      </c>
      <c r="B17" s="84" t="s">
        <v>72</v>
      </c>
      <c r="C17" s="20"/>
      <c r="D17" s="9">
        <v>0</v>
      </c>
      <c r="E17" s="9">
        <v>2</v>
      </c>
      <c r="F17" s="9">
        <v>0</v>
      </c>
      <c r="G17" s="9">
        <v>0</v>
      </c>
      <c r="H17" s="9">
        <v>0</v>
      </c>
      <c r="I17" s="10" t="s">
        <v>73</v>
      </c>
      <c r="J17" s="11">
        <v>5</v>
      </c>
      <c r="K17" s="9">
        <v>5</v>
      </c>
      <c r="L17" s="9">
        <v>36</v>
      </c>
      <c r="M17" s="9">
        <v>0</v>
      </c>
      <c r="N17" s="10">
        <v>0</v>
      </c>
      <c r="O17" s="11"/>
      <c r="P17" s="9"/>
      <c r="Q17" s="9"/>
      <c r="R17" s="9"/>
      <c r="S17" s="10"/>
      <c r="T17" s="12"/>
      <c r="U17" s="9"/>
      <c r="V17" s="9" t="s">
        <v>50</v>
      </c>
      <c r="W17" s="9" t="s">
        <v>64</v>
      </c>
      <c r="X17" s="9"/>
      <c r="Y17" s="13"/>
      <c r="Z17" s="9">
        <v>15</v>
      </c>
      <c r="AA17" s="9"/>
      <c r="AB17" s="9"/>
      <c r="AC17" s="9"/>
      <c r="AD17" s="14"/>
      <c r="AE17" s="9">
        <f t="shared" si="0"/>
        <v>-15</v>
      </c>
      <c r="AF17" s="13"/>
      <c r="AG17" s="9">
        <v>0</v>
      </c>
      <c r="AH17" s="9">
        <v>0</v>
      </c>
      <c r="AI17" s="9"/>
      <c r="AJ17" s="9"/>
      <c r="AK17" s="14"/>
      <c r="AL17" s="9">
        <f t="shared" si="1"/>
        <v>0</v>
      </c>
      <c r="AM17" s="13"/>
      <c r="AN17" s="9">
        <v>0</v>
      </c>
      <c r="AO17" s="9"/>
      <c r="AP17" s="9"/>
      <c r="AQ17" s="9">
        <v>57</v>
      </c>
      <c r="AR17" s="9"/>
      <c r="AS17" s="9"/>
      <c r="AT17" s="9"/>
      <c r="AU17" s="9"/>
      <c r="AV17" s="14"/>
      <c r="AW17" s="9">
        <f t="shared" si="2"/>
        <v>0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">
      <c r="A18" s="86" t="s">
        <v>74</v>
      </c>
      <c r="B18" s="85" t="s">
        <v>75</v>
      </c>
      <c r="C18" s="20"/>
      <c r="D18" s="9">
        <v>247</v>
      </c>
      <c r="E18" s="9">
        <v>102</v>
      </c>
      <c r="F18" s="9">
        <v>33</v>
      </c>
      <c r="G18" s="9">
        <v>82</v>
      </c>
      <c r="H18" s="9">
        <v>98</v>
      </c>
      <c r="I18" s="10">
        <v>51</v>
      </c>
      <c r="J18" s="11">
        <v>312</v>
      </c>
      <c r="K18" s="9">
        <v>92</v>
      </c>
      <c r="L18" s="9">
        <v>99</v>
      </c>
      <c r="M18" s="9">
        <v>54</v>
      </c>
      <c r="N18" s="10">
        <v>3</v>
      </c>
      <c r="O18" s="11"/>
      <c r="P18" s="9"/>
      <c r="Q18" s="9"/>
      <c r="R18" s="9"/>
      <c r="S18" s="10"/>
      <c r="T18" s="12"/>
      <c r="U18" s="9"/>
      <c r="V18" s="9"/>
      <c r="W18" s="9" t="s">
        <v>6</v>
      </c>
      <c r="X18" s="9"/>
      <c r="Y18" s="13"/>
      <c r="Z18" s="9">
        <v>48</v>
      </c>
      <c r="AA18" s="9">
        <v>86</v>
      </c>
      <c r="AB18" s="9"/>
      <c r="AC18" s="9"/>
      <c r="AD18" s="14"/>
      <c r="AE18" s="9">
        <f t="shared" si="0"/>
        <v>-48</v>
      </c>
      <c r="AF18" s="13"/>
      <c r="AG18" s="9">
        <v>54</v>
      </c>
      <c r="AH18" s="9">
        <v>68</v>
      </c>
      <c r="AI18" s="9"/>
      <c r="AJ18" s="9"/>
      <c r="AK18" s="14"/>
      <c r="AL18" s="9">
        <f t="shared" si="1"/>
        <v>-54</v>
      </c>
      <c r="AM18" s="13"/>
      <c r="AN18" s="9">
        <v>29</v>
      </c>
      <c r="AO18" s="9">
        <v>85</v>
      </c>
      <c r="AP18" s="9"/>
      <c r="AQ18" s="9">
        <v>83</v>
      </c>
      <c r="AR18" s="9"/>
      <c r="AS18" s="9"/>
      <c r="AT18" s="9"/>
      <c r="AU18" s="9"/>
      <c r="AV18" s="14"/>
      <c r="AW18" s="9">
        <f t="shared" si="2"/>
        <v>-29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2">
      <c r="A19" s="86" t="s">
        <v>76</v>
      </c>
      <c r="B19" s="85" t="s">
        <v>77</v>
      </c>
      <c r="C19" s="8"/>
      <c r="D19" s="9">
        <v>252</v>
      </c>
      <c r="E19" s="9">
        <v>107</v>
      </c>
      <c r="F19" s="9">
        <v>34</v>
      </c>
      <c r="G19" s="9">
        <v>85</v>
      </c>
      <c r="H19" s="9">
        <v>97</v>
      </c>
      <c r="I19" s="10">
        <v>22</v>
      </c>
      <c r="J19" s="11">
        <v>219</v>
      </c>
      <c r="K19" s="9">
        <v>85</v>
      </c>
      <c r="L19" s="9">
        <v>100</v>
      </c>
      <c r="M19" s="9">
        <v>7</v>
      </c>
      <c r="N19" s="10">
        <v>1</v>
      </c>
      <c r="O19" s="11"/>
      <c r="P19" s="9"/>
      <c r="Q19" s="9"/>
      <c r="R19" s="9"/>
      <c r="S19" s="10"/>
      <c r="T19" s="12"/>
      <c r="U19" s="9"/>
      <c r="V19" s="9" t="s">
        <v>50</v>
      </c>
      <c r="W19" s="9" t="s">
        <v>6</v>
      </c>
      <c r="X19" s="9"/>
      <c r="Y19" s="13"/>
      <c r="Z19" s="9">
        <v>48</v>
      </c>
      <c r="AA19" s="9">
        <v>86</v>
      </c>
      <c r="AB19" s="9"/>
      <c r="AC19" s="9"/>
      <c r="AD19" s="14"/>
      <c r="AE19" s="9">
        <f t="shared" si="0"/>
        <v>-48</v>
      </c>
      <c r="AF19" s="13"/>
      <c r="AG19" s="9">
        <v>29</v>
      </c>
      <c r="AH19" s="9">
        <v>75</v>
      </c>
      <c r="AI19" s="9"/>
      <c r="AJ19" s="9"/>
      <c r="AK19" s="14"/>
      <c r="AL19" s="9">
        <f t="shared" si="1"/>
        <v>-29</v>
      </c>
      <c r="AM19" s="13"/>
      <c r="AN19" s="9">
        <v>29</v>
      </c>
      <c r="AO19" s="9">
        <v>80</v>
      </c>
      <c r="AP19" s="9"/>
      <c r="AQ19" s="9">
        <v>90</v>
      </c>
      <c r="AR19" s="9"/>
      <c r="AS19" s="9"/>
      <c r="AT19" s="9"/>
      <c r="AU19" s="9"/>
      <c r="AV19" s="14"/>
      <c r="AW19" s="9">
        <f t="shared" si="2"/>
        <v>-29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2">
      <c r="A20" s="86" t="s">
        <v>78</v>
      </c>
      <c r="B20" s="85" t="s">
        <v>79</v>
      </c>
      <c r="C20" s="8"/>
      <c r="D20" s="9">
        <v>27</v>
      </c>
      <c r="E20" s="9">
        <v>46</v>
      </c>
      <c r="F20" s="9">
        <v>6</v>
      </c>
      <c r="G20" s="9">
        <v>15</v>
      </c>
      <c r="H20" s="9">
        <v>58</v>
      </c>
      <c r="I20" s="10">
        <v>0</v>
      </c>
      <c r="J20" s="11">
        <v>43</v>
      </c>
      <c r="K20" s="9">
        <v>17</v>
      </c>
      <c r="L20" s="9">
        <v>61</v>
      </c>
      <c r="M20" s="9">
        <v>13</v>
      </c>
      <c r="N20" s="10">
        <v>1</v>
      </c>
      <c r="O20" s="11"/>
      <c r="P20" s="9"/>
      <c r="Q20" s="9"/>
      <c r="R20" s="9"/>
      <c r="S20" s="10"/>
      <c r="T20" s="12"/>
      <c r="U20" s="9"/>
      <c r="V20" s="9" t="s">
        <v>5</v>
      </c>
      <c r="W20" s="9" t="s">
        <v>59</v>
      </c>
      <c r="X20" s="9"/>
      <c r="Y20" s="13"/>
      <c r="Z20" s="9">
        <v>44</v>
      </c>
      <c r="AA20" s="9">
        <v>57</v>
      </c>
      <c r="AB20" s="9"/>
      <c r="AC20" s="9"/>
      <c r="AD20" s="14"/>
      <c r="AE20" s="9">
        <f t="shared" si="0"/>
        <v>-44</v>
      </c>
      <c r="AF20" s="13"/>
      <c r="AG20" s="9">
        <v>43</v>
      </c>
      <c r="AH20" s="9"/>
      <c r="AI20" s="9"/>
      <c r="AJ20" s="9"/>
      <c r="AK20" s="14"/>
      <c r="AL20" s="9">
        <f t="shared" si="1"/>
        <v>-43</v>
      </c>
      <c r="AM20" s="13"/>
      <c r="AN20" s="9">
        <v>29</v>
      </c>
      <c r="AO20" s="9">
        <v>75</v>
      </c>
      <c r="AP20" s="9"/>
      <c r="AQ20" s="9">
        <v>90</v>
      </c>
      <c r="AR20" s="9"/>
      <c r="AS20" s="9"/>
      <c r="AT20" s="9"/>
      <c r="AU20" s="9"/>
      <c r="AV20" s="14"/>
      <c r="AW20" s="9">
        <f t="shared" si="2"/>
        <v>-29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2">
      <c r="A21" s="83" t="s">
        <v>80</v>
      </c>
      <c r="B21" s="84" t="s">
        <v>81</v>
      </c>
      <c r="C21" s="8"/>
      <c r="D21" s="9">
        <v>37</v>
      </c>
      <c r="E21" s="9">
        <v>37</v>
      </c>
      <c r="F21" s="9">
        <v>13</v>
      </c>
      <c r="G21" s="9">
        <v>11</v>
      </c>
      <c r="H21" s="9">
        <v>61</v>
      </c>
      <c r="I21" s="10">
        <v>4</v>
      </c>
      <c r="J21" s="11">
        <v>36</v>
      </c>
      <c r="K21" s="9">
        <v>18</v>
      </c>
      <c r="L21" s="9">
        <v>69</v>
      </c>
      <c r="M21" s="9">
        <v>9</v>
      </c>
      <c r="N21" s="10">
        <v>1</v>
      </c>
      <c r="O21" s="11"/>
      <c r="P21" s="9"/>
      <c r="Q21" s="9"/>
      <c r="R21" s="9"/>
      <c r="S21" s="10"/>
      <c r="T21" s="12"/>
      <c r="U21" s="9"/>
      <c r="V21" s="9" t="s">
        <v>82</v>
      </c>
      <c r="W21" s="9" t="s">
        <v>82</v>
      </c>
      <c r="X21" s="9"/>
      <c r="Y21" s="13"/>
      <c r="Z21" s="9">
        <v>15</v>
      </c>
      <c r="AA21" s="9">
        <v>38</v>
      </c>
      <c r="AB21" s="9"/>
      <c r="AC21" s="9"/>
      <c r="AD21" s="14"/>
      <c r="AE21" s="9">
        <f t="shared" si="0"/>
        <v>-15</v>
      </c>
      <c r="AF21" s="13"/>
      <c r="AG21" s="9">
        <v>0</v>
      </c>
      <c r="AH21" s="9">
        <v>39</v>
      </c>
      <c r="AI21" s="9"/>
      <c r="AJ21" s="9"/>
      <c r="AK21" s="14"/>
      <c r="AL21" s="9">
        <f t="shared" si="1"/>
        <v>0</v>
      </c>
      <c r="AM21" s="13"/>
      <c r="AN21" s="9">
        <v>33</v>
      </c>
      <c r="AO21" s="9">
        <v>85</v>
      </c>
      <c r="AP21" s="9"/>
      <c r="AQ21" s="9">
        <v>90</v>
      </c>
      <c r="AR21" s="9"/>
      <c r="AS21" s="9"/>
      <c r="AT21" s="9"/>
      <c r="AU21" s="9"/>
      <c r="AV21" s="14"/>
      <c r="AW21" s="9">
        <f t="shared" si="2"/>
        <v>-33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2">
      <c r="A22" s="83" t="s">
        <v>83</v>
      </c>
      <c r="B22" s="84" t="s">
        <v>84</v>
      </c>
      <c r="C22" s="8"/>
      <c r="D22" s="9">
        <v>1</v>
      </c>
      <c r="E22" s="9">
        <v>12</v>
      </c>
      <c r="F22" s="9">
        <v>0</v>
      </c>
      <c r="G22" s="9">
        <v>1</v>
      </c>
      <c r="H22" s="9">
        <v>8</v>
      </c>
      <c r="I22" s="10">
        <v>0</v>
      </c>
      <c r="J22" s="11">
        <v>27</v>
      </c>
      <c r="K22" s="9">
        <v>11</v>
      </c>
      <c r="L22" s="9">
        <v>50</v>
      </c>
      <c r="M22" s="9">
        <v>8</v>
      </c>
      <c r="N22" s="10">
        <v>1</v>
      </c>
      <c r="O22" s="11"/>
      <c r="P22" s="9"/>
      <c r="Q22" s="9"/>
      <c r="R22" s="9"/>
      <c r="S22" s="10"/>
      <c r="T22" s="12"/>
      <c r="U22" s="9"/>
      <c r="V22" s="9" t="s">
        <v>85</v>
      </c>
      <c r="W22" s="9" t="s">
        <v>85</v>
      </c>
      <c r="X22" s="9"/>
      <c r="Y22" s="13"/>
      <c r="Z22" s="9">
        <v>7</v>
      </c>
      <c r="AA22" s="9">
        <v>19</v>
      </c>
      <c r="AB22" s="9"/>
      <c r="AC22" s="9"/>
      <c r="AD22" s="14"/>
      <c r="AE22" s="9">
        <f t="shared" si="0"/>
        <v>-7</v>
      </c>
      <c r="AF22" s="13"/>
      <c r="AG22" s="9">
        <v>0</v>
      </c>
      <c r="AH22" s="9">
        <v>0</v>
      </c>
      <c r="AI22" s="9"/>
      <c r="AJ22" s="9"/>
      <c r="AK22" s="14"/>
      <c r="AL22" s="9">
        <f t="shared" si="1"/>
        <v>0</v>
      </c>
      <c r="AM22" s="13"/>
      <c r="AN22" s="9">
        <v>8</v>
      </c>
      <c r="AO22" s="9">
        <v>30</v>
      </c>
      <c r="AP22" s="9"/>
      <c r="AQ22" s="9">
        <v>60</v>
      </c>
      <c r="AR22" s="9"/>
      <c r="AS22" s="9"/>
      <c r="AT22" s="9"/>
      <c r="AU22" s="9"/>
      <c r="AV22" s="14"/>
      <c r="AW22" s="9">
        <f t="shared" si="2"/>
        <v>-8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2">
      <c r="A23" s="83" t="s">
        <v>86</v>
      </c>
      <c r="B23" s="84" t="s">
        <v>87</v>
      </c>
      <c r="C23" s="8"/>
      <c r="D23" s="9">
        <v>189</v>
      </c>
      <c r="E23" s="9">
        <v>95</v>
      </c>
      <c r="F23" s="9">
        <v>29</v>
      </c>
      <c r="G23" s="9">
        <v>56</v>
      </c>
      <c r="H23" s="9">
        <v>90</v>
      </c>
      <c r="I23" s="10">
        <v>21</v>
      </c>
      <c r="J23" s="11">
        <v>212</v>
      </c>
      <c r="K23" s="9">
        <v>72</v>
      </c>
      <c r="L23" s="9">
        <v>96</v>
      </c>
      <c r="M23" s="9">
        <v>26</v>
      </c>
      <c r="N23" s="10">
        <v>3</v>
      </c>
      <c r="O23" s="11"/>
      <c r="P23" s="9"/>
      <c r="Q23" s="9"/>
      <c r="R23" s="9"/>
      <c r="S23" s="10"/>
      <c r="T23" s="12"/>
      <c r="U23" s="9"/>
      <c r="V23" s="9"/>
      <c r="W23" s="9" t="s">
        <v>5</v>
      </c>
      <c r="X23" s="9"/>
      <c r="Y23" s="13"/>
      <c r="Z23" s="9">
        <v>33</v>
      </c>
      <c r="AA23" s="9">
        <v>38</v>
      </c>
      <c r="AB23" s="9"/>
      <c r="AC23" s="9"/>
      <c r="AD23" s="14"/>
      <c r="AE23" s="9">
        <f t="shared" si="0"/>
        <v>-33</v>
      </c>
      <c r="AF23" s="13"/>
      <c r="AG23" s="9">
        <v>36</v>
      </c>
      <c r="AH23" s="9">
        <v>50</v>
      </c>
      <c r="AI23" s="9"/>
      <c r="AJ23" s="9"/>
      <c r="AK23" s="14"/>
      <c r="AL23" s="9">
        <f t="shared" si="1"/>
        <v>-36</v>
      </c>
      <c r="AM23" s="13"/>
      <c r="AN23" s="9">
        <v>33</v>
      </c>
      <c r="AO23" s="9">
        <v>80</v>
      </c>
      <c r="AP23" s="9"/>
      <c r="AQ23" s="9">
        <v>93</v>
      </c>
      <c r="AR23" s="9"/>
      <c r="AS23" s="9"/>
      <c r="AT23" s="9"/>
      <c r="AU23" s="9"/>
      <c r="AV23" s="14"/>
      <c r="AW23" s="9">
        <f t="shared" si="2"/>
        <v>-33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2">
      <c r="A24" s="15"/>
      <c r="B24" s="16"/>
      <c r="C24" s="8"/>
      <c r="D24" s="9"/>
      <c r="E24" s="9"/>
      <c r="F24" s="9"/>
      <c r="G24" s="9"/>
      <c r="H24" s="9"/>
      <c r="I24" s="10"/>
      <c r="J24" s="11"/>
      <c r="K24" s="9"/>
      <c r="L24" s="9"/>
      <c r="M24" s="9"/>
      <c r="N24" s="10"/>
      <c r="O24" s="11"/>
      <c r="P24" s="9"/>
      <c r="Q24" s="9"/>
      <c r="R24" s="9"/>
      <c r="S24" s="10"/>
      <c r="T24" s="12"/>
      <c r="U24" s="9"/>
      <c r="V24" s="9" t="s">
        <v>50</v>
      </c>
      <c r="W24" s="9"/>
      <c r="X24" s="9"/>
      <c r="Y24" s="13"/>
      <c r="Z24" s="9"/>
      <c r="AA24" s="9"/>
      <c r="AB24" s="9"/>
      <c r="AC24" s="9"/>
      <c r="AD24" s="14"/>
      <c r="AE24" s="9">
        <f t="shared" si="0"/>
        <v>0</v>
      </c>
      <c r="AF24" s="13"/>
      <c r="AG24" s="9"/>
      <c r="AH24" s="9"/>
      <c r="AI24" s="9"/>
      <c r="AJ24" s="9"/>
      <c r="AK24" s="14"/>
      <c r="AL24" s="9">
        <f t="shared" si="1"/>
        <v>0</v>
      </c>
      <c r="AM24" s="13"/>
      <c r="AN24" s="9"/>
      <c r="AO24" s="9"/>
      <c r="AP24" s="9"/>
      <c r="AQ24" s="9"/>
      <c r="AR24" s="9"/>
      <c r="AS24" s="9"/>
      <c r="AT24" s="9"/>
      <c r="AU24" s="9"/>
      <c r="AV24" s="14"/>
      <c r="AW24" s="9">
        <f t="shared" si="2"/>
        <v>0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2">
      <c r="A25" s="15"/>
      <c r="B25" s="16"/>
      <c r="C25" s="20"/>
      <c r="D25" s="9"/>
      <c r="E25" s="9"/>
      <c r="F25" s="9"/>
      <c r="G25" s="9"/>
      <c r="H25" s="9"/>
      <c r="I25" s="10"/>
      <c r="J25" s="11"/>
      <c r="K25" s="9"/>
      <c r="L25" s="9"/>
      <c r="M25" s="9"/>
      <c r="N25" s="10"/>
      <c r="O25" s="11"/>
      <c r="P25" s="9"/>
      <c r="Q25" s="9"/>
      <c r="R25" s="9"/>
      <c r="S25" s="10"/>
      <c r="T25" s="12"/>
      <c r="U25" s="9"/>
      <c r="V25" s="9"/>
      <c r="W25" s="9"/>
      <c r="X25" s="9"/>
      <c r="Y25" s="13"/>
      <c r="Z25" s="9"/>
      <c r="AA25" s="9"/>
      <c r="AB25" s="9"/>
      <c r="AC25" s="9"/>
      <c r="AD25" s="14"/>
      <c r="AE25" s="9">
        <f t="shared" si="0"/>
        <v>0</v>
      </c>
      <c r="AF25" s="13"/>
      <c r="AG25" s="9"/>
      <c r="AH25" s="9"/>
      <c r="AI25" s="9"/>
      <c r="AJ25" s="9"/>
      <c r="AK25" s="14"/>
      <c r="AL25" s="9">
        <f t="shared" si="1"/>
        <v>0</v>
      </c>
      <c r="AM25" s="13"/>
      <c r="AN25" s="9"/>
      <c r="AO25" s="9"/>
      <c r="AP25" s="9"/>
      <c r="AQ25" s="9"/>
      <c r="AR25" s="9"/>
      <c r="AS25" s="9"/>
      <c r="AT25" s="9"/>
      <c r="AU25" s="9"/>
      <c r="AV25" s="14"/>
      <c r="AW25" s="9">
        <f t="shared" si="2"/>
        <v>0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">
      <c r="A26" s="15"/>
      <c r="B26" s="16"/>
      <c r="C26" s="20"/>
      <c r="D26" s="9"/>
      <c r="E26" s="9"/>
      <c r="F26" s="9"/>
      <c r="G26" s="9"/>
      <c r="H26" s="9"/>
      <c r="I26" s="10"/>
      <c r="J26" s="11"/>
      <c r="K26" s="9"/>
      <c r="L26" s="9"/>
      <c r="M26" s="9"/>
      <c r="N26" s="10"/>
      <c r="O26" s="11"/>
      <c r="P26" s="9"/>
      <c r="Q26" s="9"/>
      <c r="R26" s="9"/>
      <c r="S26" s="10"/>
      <c r="T26" s="12"/>
      <c r="U26" s="9"/>
      <c r="V26" s="9"/>
      <c r="W26" s="9"/>
      <c r="X26" s="9"/>
      <c r="Y26" s="13"/>
      <c r="Z26" s="9"/>
      <c r="AA26" s="9"/>
      <c r="AB26" s="9"/>
      <c r="AC26" s="9"/>
      <c r="AD26" s="14"/>
      <c r="AE26" s="9">
        <f t="shared" si="0"/>
        <v>0</v>
      </c>
      <c r="AF26" s="13"/>
      <c r="AG26" s="9"/>
      <c r="AH26" s="9"/>
      <c r="AI26" s="9"/>
      <c r="AJ26" s="9"/>
      <c r="AK26" s="14"/>
      <c r="AL26" s="9">
        <f t="shared" si="1"/>
        <v>0</v>
      </c>
      <c r="AM26" s="13"/>
      <c r="AN26" s="9"/>
      <c r="AO26" s="9"/>
      <c r="AP26" s="9"/>
      <c r="AQ26" s="9"/>
      <c r="AR26" s="9"/>
      <c r="AS26" s="9"/>
      <c r="AT26" s="9"/>
      <c r="AU26" s="9"/>
      <c r="AV26" s="14"/>
      <c r="AW26" s="9">
        <f t="shared" si="2"/>
        <v>0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">
      <c r="A27" s="15"/>
      <c r="B27" s="16"/>
      <c r="C27" s="8"/>
      <c r="D27" s="9"/>
      <c r="E27" s="9"/>
      <c r="F27" s="9"/>
      <c r="G27" s="9"/>
      <c r="H27" s="9"/>
      <c r="I27" s="10"/>
      <c r="J27" s="11"/>
      <c r="K27" s="9"/>
      <c r="L27" s="9"/>
      <c r="M27" s="9"/>
      <c r="N27" s="10"/>
      <c r="O27" s="11"/>
      <c r="P27" s="9"/>
      <c r="Q27" s="9"/>
      <c r="R27" s="9"/>
      <c r="S27" s="10"/>
      <c r="T27" s="12"/>
      <c r="U27" s="9"/>
      <c r="V27" s="9"/>
      <c r="W27" s="9"/>
      <c r="X27" s="9"/>
      <c r="Y27" s="13"/>
      <c r="Z27" s="9"/>
      <c r="AA27" s="9"/>
      <c r="AB27" s="9"/>
      <c r="AC27" s="9"/>
      <c r="AD27" s="14"/>
      <c r="AE27" s="9">
        <f t="shared" si="0"/>
        <v>0</v>
      </c>
      <c r="AF27" s="13"/>
      <c r="AG27" s="9"/>
      <c r="AH27" s="9"/>
      <c r="AI27" s="9"/>
      <c r="AJ27" s="9"/>
      <c r="AK27" s="14"/>
      <c r="AL27" s="9">
        <f t="shared" si="1"/>
        <v>0</v>
      </c>
      <c r="AM27" s="13"/>
      <c r="AN27" s="9"/>
      <c r="AO27" s="9"/>
      <c r="AP27" s="9"/>
      <c r="AQ27" s="9"/>
      <c r="AR27" s="9"/>
      <c r="AS27" s="9"/>
      <c r="AT27" s="9"/>
      <c r="AU27" s="9"/>
      <c r="AV27" s="14"/>
      <c r="AW27" s="9">
        <f t="shared" si="2"/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2">
      <c r="A28" s="21"/>
      <c r="B28" s="18"/>
      <c r="C28" s="8"/>
      <c r="D28" s="9"/>
      <c r="E28" s="9"/>
      <c r="F28" s="9"/>
      <c r="G28" s="9"/>
      <c r="H28" s="9"/>
      <c r="I28" s="10"/>
      <c r="J28" s="11"/>
      <c r="K28" s="9"/>
      <c r="L28" s="9"/>
      <c r="M28" s="9"/>
      <c r="N28" s="10"/>
      <c r="O28" s="11"/>
      <c r="P28" s="9"/>
      <c r="Q28" s="9"/>
      <c r="R28" s="9"/>
      <c r="S28" s="10"/>
      <c r="T28" s="12"/>
      <c r="U28" s="9"/>
      <c r="V28" s="9"/>
      <c r="W28" s="9"/>
      <c r="X28" s="9"/>
      <c r="Y28" s="13"/>
      <c r="Z28" s="9"/>
      <c r="AA28" s="9"/>
      <c r="AB28" s="9"/>
      <c r="AC28" s="9"/>
      <c r="AD28" s="14"/>
      <c r="AE28" s="9">
        <f t="shared" si="0"/>
        <v>0</v>
      </c>
      <c r="AF28" s="13"/>
      <c r="AG28" s="9"/>
      <c r="AH28" s="9"/>
      <c r="AI28" s="9"/>
      <c r="AJ28" s="9"/>
      <c r="AK28" s="14"/>
      <c r="AL28" s="9">
        <f t="shared" si="1"/>
        <v>0</v>
      </c>
      <c r="AM28" s="13"/>
      <c r="AN28" s="9"/>
      <c r="AO28" s="9"/>
      <c r="AP28" s="9"/>
      <c r="AQ28" s="9"/>
      <c r="AR28" s="9"/>
      <c r="AS28" s="9"/>
      <c r="AT28" s="9"/>
      <c r="AU28" s="9"/>
      <c r="AV28" s="14"/>
      <c r="AW28" s="9">
        <f t="shared" si="2"/>
        <v>0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2">
      <c r="A29" s="18"/>
      <c r="B29" s="21"/>
      <c r="C29" s="8"/>
      <c r="D29" s="9"/>
      <c r="E29" s="9"/>
      <c r="F29" s="9"/>
      <c r="G29" s="9"/>
      <c r="H29" s="9"/>
      <c r="I29" s="10"/>
      <c r="J29" s="11"/>
      <c r="K29" s="9"/>
      <c r="L29" s="9"/>
      <c r="M29" s="9"/>
      <c r="N29" s="10"/>
      <c r="O29" s="11"/>
      <c r="P29" s="9"/>
      <c r="Q29" s="9"/>
      <c r="R29" s="9"/>
      <c r="S29" s="10"/>
      <c r="T29" s="12"/>
      <c r="U29" s="9"/>
      <c r="V29" s="9"/>
      <c r="W29" s="9"/>
      <c r="X29" s="9"/>
      <c r="Y29" s="13"/>
      <c r="Z29" s="9"/>
      <c r="AA29" s="9"/>
      <c r="AB29" s="9"/>
      <c r="AC29" s="9"/>
      <c r="AD29" s="9"/>
      <c r="AE29" s="9">
        <f t="shared" si="0"/>
        <v>0</v>
      </c>
      <c r="AF29" s="13"/>
      <c r="AG29" s="9"/>
      <c r="AH29" s="9"/>
      <c r="AI29" s="9"/>
      <c r="AJ29" s="9"/>
      <c r="AK29" s="9"/>
      <c r="AL29" s="9">
        <f t="shared" si="1"/>
        <v>0</v>
      </c>
      <c r="AM29" s="13"/>
      <c r="AN29" s="9"/>
      <c r="AO29" s="9"/>
      <c r="AP29" s="9"/>
      <c r="AQ29" s="9"/>
      <c r="AR29" s="9"/>
      <c r="AS29" s="9"/>
      <c r="AT29" s="9"/>
      <c r="AU29" s="9"/>
      <c r="AV29" s="9"/>
      <c r="AW29" s="9">
        <f t="shared" si="2"/>
        <v>0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2">
      <c r="A30" s="18"/>
      <c r="B30" s="21"/>
      <c r="C30" s="8"/>
      <c r="D30" s="9"/>
      <c r="E30" s="9"/>
      <c r="F30" s="9"/>
      <c r="G30" s="9"/>
      <c r="H30" s="22"/>
      <c r="I30" s="10"/>
      <c r="J30" s="11"/>
      <c r="K30" s="9"/>
      <c r="L30" s="9"/>
      <c r="M30" s="9"/>
      <c r="N30" s="10"/>
      <c r="O30" s="11"/>
      <c r="P30" s="9"/>
      <c r="Q30" s="9"/>
      <c r="R30" s="9"/>
      <c r="S30" s="10"/>
      <c r="T30" s="1"/>
      <c r="U30" s="23"/>
      <c r="V30" s="23"/>
      <c r="W30" s="23"/>
      <c r="X30" s="23"/>
      <c r="Y30" s="3"/>
      <c r="Z30" s="23"/>
      <c r="AA30" s="23"/>
      <c r="AB30" s="23"/>
      <c r="AC30" s="23"/>
      <c r="AD30" s="23"/>
      <c r="AE30" s="9">
        <f t="shared" si="0"/>
        <v>0</v>
      </c>
      <c r="AF30" s="24"/>
      <c r="AG30" s="9"/>
      <c r="AH30" s="9"/>
      <c r="AI30" s="9"/>
      <c r="AJ30" s="9"/>
      <c r="AK30" s="9"/>
      <c r="AL30" s="9">
        <f t="shared" si="1"/>
        <v>0</v>
      </c>
      <c r="AM30" s="24"/>
      <c r="AN30" s="9"/>
      <c r="AO30" s="9"/>
      <c r="AP30" s="9"/>
      <c r="AQ30" s="9"/>
      <c r="AR30" s="9"/>
      <c r="AS30" s="9"/>
      <c r="AT30" s="9"/>
      <c r="AU30" s="9"/>
      <c r="AV30" s="9"/>
      <c r="AW30" s="9">
        <f t="shared" si="2"/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2">
      <c r="A31" s="18"/>
      <c r="B31" s="21"/>
      <c r="C31" s="8"/>
      <c r="D31" s="9"/>
      <c r="E31" s="9"/>
      <c r="F31" s="9"/>
      <c r="G31" s="9"/>
      <c r="H31" s="22"/>
      <c r="I31" s="10"/>
      <c r="J31" s="11"/>
      <c r="K31" s="9"/>
      <c r="L31" s="9"/>
      <c r="M31" s="9"/>
      <c r="N31" s="10"/>
      <c r="O31" s="11"/>
      <c r="P31" s="9"/>
      <c r="Q31" s="9"/>
      <c r="R31" s="9"/>
      <c r="S31" s="10"/>
      <c r="T31" s="1"/>
      <c r="U31" s="23"/>
      <c r="V31" s="23"/>
      <c r="W31" s="23"/>
      <c r="X31" s="23"/>
      <c r="Y31" s="3"/>
      <c r="Z31" s="23"/>
      <c r="AA31" s="23"/>
      <c r="AB31" s="23"/>
      <c r="AC31" s="23"/>
      <c r="AD31" s="23"/>
      <c r="AE31" s="9">
        <f t="shared" si="0"/>
        <v>0</v>
      </c>
      <c r="AF31" s="24"/>
      <c r="AG31" s="9"/>
      <c r="AH31" s="9"/>
      <c r="AI31" s="9"/>
      <c r="AJ31" s="9"/>
      <c r="AK31" s="9"/>
      <c r="AL31" s="9">
        <f t="shared" si="1"/>
        <v>0</v>
      </c>
      <c r="AM31" s="24"/>
      <c r="AN31" s="9"/>
      <c r="AO31" s="9"/>
      <c r="AP31" s="9"/>
      <c r="AQ31" s="9"/>
      <c r="AR31" s="9"/>
      <c r="AS31" s="9"/>
      <c r="AT31" s="9"/>
      <c r="AU31" s="9"/>
      <c r="AV31" s="9"/>
      <c r="AW31" s="9">
        <f t="shared" si="2"/>
        <v>0</v>
      </c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2">
      <c r="A32" s="18"/>
      <c r="B32" s="21"/>
      <c r="C32" s="8"/>
      <c r="D32" s="9"/>
      <c r="E32" s="9"/>
      <c r="F32" s="9"/>
      <c r="G32" s="9"/>
      <c r="H32" s="22"/>
      <c r="I32" s="10"/>
      <c r="J32" s="11"/>
      <c r="K32" s="9"/>
      <c r="L32" s="9"/>
      <c r="M32" s="9"/>
      <c r="N32" s="10"/>
      <c r="O32" s="11"/>
      <c r="P32" s="9"/>
      <c r="Q32" s="9"/>
      <c r="R32" s="9"/>
      <c r="S32" s="10"/>
      <c r="T32" s="1"/>
      <c r="U32" s="23"/>
      <c r="V32" s="23"/>
      <c r="W32" s="23"/>
      <c r="X32" s="23"/>
      <c r="Y32" s="3"/>
      <c r="Z32" s="23"/>
      <c r="AA32" s="23"/>
      <c r="AB32" s="23"/>
      <c r="AC32" s="23"/>
      <c r="AD32" s="23"/>
      <c r="AE32" s="9">
        <f t="shared" si="0"/>
        <v>0</v>
      </c>
      <c r="AF32" s="24"/>
      <c r="AG32" s="9"/>
      <c r="AH32" s="9"/>
      <c r="AI32" s="9"/>
      <c r="AJ32" s="9"/>
      <c r="AK32" s="9"/>
      <c r="AL32" s="9">
        <f t="shared" si="1"/>
        <v>0</v>
      </c>
      <c r="AM32" s="24"/>
      <c r="AN32" s="9"/>
      <c r="AO32" s="9"/>
      <c r="AP32" s="9"/>
      <c r="AQ32" s="9"/>
      <c r="AR32" s="9"/>
      <c r="AS32" s="9"/>
      <c r="AT32" s="9"/>
      <c r="AU32" s="9"/>
      <c r="AV32" s="9"/>
      <c r="AW32" s="9">
        <f t="shared" si="2"/>
        <v>0</v>
      </c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2">
      <c r="A33" s="18"/>
      <c r="B33" s="21"/>
      <c r="C33" s="8"/>
      <c r="D33" s="9"/>
      <c r="E33" s="9"/>
      <c r="F33" s="9"/>
      <c r="G33" s="9"/>
      <c r="H33" s="22"/>
      <c r="I33" s="10"/>
      <c r="J33" s="11"/>
      <c r="K33" s="9"/>
      <c r="L33" s="9"/>
      <c r="M33" s="9"/>
      <c r="N33" s="10"/>
      <c r="O33" s="11"/>
      <c r="P33" s="9"/>
      <c r="Q33" s="9"/>
      <c r="R33" s="9"/>
      <c r="S33" s="10"/>
      <c r="T33" s="1"/>
      <c r="U33" s="23"/>
      <c r="V33" s="23"/>
      <c r="W33" s="23"/>
      <c r="X33" s="23"/>
      <c r="Y33" s="3"/>
      <c r="Z33" s="23"/>
      <c r="AA33" s="23"/>
      <c r="AB33" s="23"/>
      <c r="AC33" s="23"/>
      <c r="AD33" s="23"/>
      <c r="AE33" s="9">
        <f t="shared" si="0"/>
        <v>0</v>
      </c>
      <c r="AF33" s="24"/>
      <c r="AG33" s="9"/>
      <c r="AH33" s="9"/>
      <c r="AI33" s="9"/>
      <c r="AJ33" s="9"/>
      <c r="AK33" s="9"/>
      <c r="AL33" s="9">
        <f t="shared" si="1"/>
        <v>0</v>
      </c>
      <c r="AM33" s="24"/>
      <c r="AN33" s="9"/>
      <c r="AO33" s="9"/>
      <c r="AP33" s="9"/>
      <c r="AQ33" s="9"/>
      <c r="AR33" s="9"/>
      <c r="AS33" s="9"/>
      <c r="AT33" s="9"/>
      <c r="AU33" s="9"/>
      <c r="AV33" s="9"/>
      <c r="AW33" s="9">
        <f t="shared" si="2"/>
        <v>0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">
      <c r="A34" s="18"/>
      <c r="B34" s="21"/>
      <c r="C34" s="8"/>
      <c r="D34" s="9"/>
      <c r="E34" s="9"/>
      <c r="F34" s="9"/>
      <c r="G34" s="9"/>
      <c r="H34" s="22"/>
      <c r="I34" s="10"/>
      <c r="J34" s="11"/>
      <c r="K34" s="9"/>
      <c r="L34" s="9"/>
      <c r="M34" s="9"/>
      <c r="N34" s="10"/>
      <c r="O34" s="11"/>
      <c r="P34" s="9"/>
      <c r="Q34" s="9"/>
      <c r="R34" s="9"/>
      <c r="S34" s="10"/>
      <c r="T34" s="1"/>
      <c r="U34" s="23"/>
      <c r="V34" s="23"/>
      <c r="W34" s="23"/>
      <c r="X34" s="23"/>
      <c r="Y34" s="3"/>
      <c r="Z34" s="23"/>
      <c r="AA34" s="23"/>
      <c r="AB34" s="23"/>
      <c r="AC34" s="23"/>
      <c r="AD34" s="23"/>
      <c r="AE34" s="9">
        <f t="shared" si="0"/>
        <v>0</v>
      </c>
      <c r="AF34" s="24"/>
      <c r="AG34" s="9"/>
      <c r="AH34" s="9"/>
      <c r="AI34" s="9"/>
      <c r="AJ34" s="9"/>
      <c r="AK34" s="9"/>
      <c r="AL34" s="9">
        <f t="shared" si="1"/>
        <v>0</v>
      </c>
      <c r="AM34" s="24"/>
      <c r="AN34" s="9"/>
      <c r="AO34" s="9"/>
      <c r="AP34" s="9"/>
      <c r="AQ34" s="9"/>
      <c r="AR34" s="9"/>
      <c r="AS34" s="9"/>
      <c r="AT34" s="9"/>
      <c r="AU34" s="9"/>
      <c r="AV34" s="9"/>
      <c r="AW34" s="9">
        <f t="shared" si="2"/>
        <v>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">
      <c r="B35" s="25" t="s">
        <v>88</v>
      </c>
      <c r="C35" s="8"/>
      <c r="D35" s="26">
        <f t="shared" ref="D35:S35" si="3">AVERAGE(D4:D34)</f>
        <v>168.2</v>
      </c>
      <c r="E35" s="26">
        <f t="shared" si="3"/>
        <v>75.099999999999994</v>
      </c>
      <c r="F35" s="26">
        <f t="shared" si="3"/>
        <v>21.3</v>
      </c>
      <c r="G35" s="26">
        <f t="shared" si="3"/>
        <v>58.25</v>
      </c>
      <c r="H35" s="26">
        <f t="shared" si="3"/>
        <v>79</v>
      </c>
      <c r="I35" s="26">
        <f t="shared" si="3"/>
        <v>26.05263157894737</v>
      </c>
      <c r="J35" s="26">
        <f t="shared" si="3"/>
        <v>186.65</v>
      </c>
      <c r="K35" s="26">
        <f t="shared" si="3"/>
        <v>68.45</v>
      </c>
      <c r="L35" s="26">
        <f t="shared" si="3"/>
        <v>84.85</v>
      </c>
      <c r="M35" s="26">
        <f t="shared" si="3"/>
        <v>24.7</v>
      </c>
      <c r="N35" s="26">
        <f t="shared" si="3"/>
        <v>1.9</v>
      </c>
      <c r="O35" s="26" t="e">
        <f t="shared" si="3"/>
        <v>#DIV/0!</v>
      </c>
      <c r="P35" s="26" t="e">
        <f t="shared" si="3"/>
        <v>#DIV/0!</v>
      </c>
      <c r="Q35" s="26" t="e">
        <f t="shared" si="3"/>
        <v>#DIV/0!</v>
      </c>
      <c r="R35" s="26" t="e">
        <f t="shared" si="3"/>
        <v>#DIV/0!</v>
      </c>
      <c r="S35" s="26" t="e">
        <f t="shared" si="3"/>
        <v>#DIV/0!</v>
      </c>
      <c r="T35" s="1"/>
      <c r="U35" s="3"/>
      <c r="V35" s="3"/>
      <c r="W35" s="3"/>
      <c r="X35" s="3"/>
      <c r="Y35" s="3"/>
      <c r="Z35" s="26">
        <f t="shared" ref="Z35:AE35" si="4">AVERAGE(Z4:Z34)</f>
        <v>37.15</v>
      </c>
      <c r="AA35" s="26">
        <f t="shared" si="4"/>
        <v>57.473684210526315</v>
      </c>
      <c r="AB35" s="26" t="e">
        <f t="shared" si="4"/>
        <v>#DIV/0!</v>
      </c>
      <c r="AC35" s="26" t="e">
        <f t="shared" si="4"/>
        <v>#DIV/0!</v>
      </c>
      <c r="AD35" s="26" t="e">
        <f t="shared" si="4"/>
        <v>#DIV/0!</v>
      </c>
      <c r="AE35" s="26">
        <f t="shared" si="4"/>
        <v>-23.967741935483872</v>
      </c>
      <c r="AF35" s="24"/>
      <c r="AG35" s="26">
        <f t="shared" ref="AG35:AL35" si="5">AVERAGE(AG4:AG34)</f>
        <v>35.75</v>
      </c>
      <c r="AH35" s="26">
        <f t="shared" si="5"/>
        <v>46.888888888888886</v>
      </c>
      <c r="AI35" s="26" t="e">
        <f t="shared" si="5"/>
        <v>#DIV/0!</v>
      </c>
      <c r="AJ35" s="26" t="e">
        <f t="shared" si="5"/>
        <v>#DIV/0!</v>
      </c>
      <c r="AK35" s="26" t="e">
        <f t="shared" si="5"/>
        <v>#DIV/0!</v>
      </c>
      <c r="AL35" s="26">
        <f t="shared" si="5"/>
        <v>-23.06451612903226</v>
      </c>
      <c r="AM35" s="24"/>
      <c r="AN35" s="26">
        <f t="shared" ref="AN35:AQ35" si="6">AVERAGE(AN4:AN34)</f>
        <v>30.45</v>
      </c>
      <c r="AO35" s="26">
        <f t="shared" si="6"/>
        <v>80.263157894736835</v>
      </c>
      <c r="AP35" s="26" t="e">
        <f t="shared" si="6"/>
        <v>#DIV/0!</v>
      </c>
      <c r="AQ35" s="26">
        <f t="shared" si="6"/>
        <v>86.3</v>
      </c>
      <c r="AR35" s="26"/>
      <c r="AS35" s="26"/>
      <c r="AT35" s="26"/>
      <c r="AU35" s="26"/>
      <c r="AV35" s="26" t="e">
        <f t="shared" ref="AV35:AW35" si="7">AVERAGE(AV4:AV34)</f>
        <v>#DIV/0!</v>
      </c>
      <c r="AW35" s="26">
        <f t="shared" si="7"/>
        <v>-19.64516129032258</v>
      </c>
    </row>
    <row r="36" spans="1:61" x14ac:dyDescent="0.2">
      <c r="B36" s="27" t="s">
        <v>89</v>
      </c>
      <c r="C36" s="8"/>
      <c r="D36" s="28">
        <f t="shared" ref="D36:S36" ca="1" si="8">COUNTA(valuesByColor("#a4c2f4", "#000000",D4:D34))</f>
        <v>1</v>
      </c>
      <c r="E36" s="28">
        <f t="shared" ca="1" si="8"/>
        <v>1</v>
      </c>
      <c r="F36" s="28">
        <f t="shared" ca="1" si="8"/>
        <v>1</v>
      </c>
      <c r="G36" s="28">
        <f t="shared" ca="1" si="8"/>
        <v>1</v>
      </c>
      <c r="H36" s="28">
        <f t="shared" ca="1" si="8"/>
        <v>1</v>
      </c>
      <c r="I36" s="28">
        <f t="shared" ca="1" si="8"/>
        <v>1</v>
      </c>
      <c r="J36" s="28">
        <f t="shared" ca="1" si="8"/>
        <v>1</v>
      </c>
      <c r="K36" s="28">
        <f t="shared" ca="1" si="8"/>
        <v>1</v>
      </c>
      <c r="L36" s="28">
        <f t="shared" ca="1" si="8"/>
        <v>1</v>
      </c>
      <c r="M36" s="28">
        <f t="shared" ca="1" si="8"/>
        <v>1</v>
      </c>
      <c r="N36" s="28">
        <f t="shared" ca="1" si="8"/>
        <v>1</v>
      </c>
      <c r="O36" s="28">
        <f t="shared" ca="1" si="8"/>
        <v>1</v>
      </c>
      <c r="P36" s="28">
        <f t="shared" ca="1" si="8"/>
        <v>1</v>
      </c>
      <c r="Q36" s="28">
        <f t="shared" ca="1" si="8"/>
        <v>1</v>
      </c>
      <c r="R36" s="28">
        <f t="shared" ca="1" si="8"/>
        <v>1</v>
      </c>
      <c r="S36" s="28">
        <f t="shared" ca="1" si="8"/>
        <v>1</v>
      </c>
      <c r="T36" s="1"/>
      <c r="U36" s="28">
        <f t="shared" ref="U36:X36" ca="1" si="9">COUNTA(valuesByColor("#a4c2f4", "#000000",U4:U34))</f>
        <v>1</v>
      </c>
      <c r="V36" s="28">
        <f t="shared" ca="1" si="9"/>
        <v>1</v>
      </c>
      <c r="W36" s="28">
        <f t="shared" ca="1" si="9"/>
        <v>1</v>
      </c>
      <c r="X36" s="28">
        <f t="shared" ca="1" si="9"/>
        <v>1</v>
      </c>
      <c r="Y36" s="3"/>
      <c r="Z36" s="28">
        <f t="shared" ref="Z36:AE36" ca="1" si="10">COUNTA(valuesByColor("#a4c2f4", "#000000",Z4:Z34))</f>
        <v>1</v>
      </c>
      <c r="AA36" s="28">
        <f t="shared" ca="1" si="10"/>
        <v>1</v>
      </c>
      <c r="AB36" s="28">
        <f t="shared" ca="1" si="10"/>
        <v>1</v>
      </c>
      <c r="AC36" s="28">
        <f t="shared" ca="1" si="10"/>
        <v>1</v>
      </c>
      <c r="AD36" s="28">
        <f t="shared" ca="1" si="10"/>
        <v>1</v>
      </c>
      <c r="AE36" s="28">
        <f t="shared" ca="1" si="10"/>
        <v>1</v>
      </c>
      <c r="AF36" s="24"/>
      <c r="AG36" s="28">
        <f t="shared" ref="AG36:AL36" ca="1" si="11">COUNTA(valuesByColor("#a4c2f4", "#000000",AG4:AG34))</f>
        <v>1</v>
      </c>
      <c r="AH36" s="28">
        <f t="shared" ca="1" si="11"/>
        <v>1</v>
      </c>
      <c r="AI36" s="28">
        <f t="shared" ca="1" si="11"/>
        <v>1</v>
      </c>
      <c r="AJ36" s="28">
        <f t="shared" ca="1" si="11"/>
        <v>1</v>
      </c>
      <c r="AK36" s="28">
        <f t="shared" ca="1" si="11"/>
        <v>1</v>
      </c>
      <c r="AL36" s="28">
        <f t="shared" ca="1" si="11"/>
        <v>1</v>
      </c>
      <c r="AM36" s="24"/>
      <c r="AN36" s="28">
        <f t="shared" ref="AN36:AQ36" ca="1" si="12">COUNTA(valuesByColor("#a4c2f4", "#000000",AN4:AN34))</f>
        <v>1</v>
      </c>
      <c r="AO36" s="28">
        <f t="shared" ca="1" si="12"/>
        <v>1</v>
      </c>
      <c r="AP36" s="28">
        <f t="shared" ca="1" si="12"/>
        <v>1</v>
      </c>
      <c r="AQ36" s="28">
        <f t="shared" ca="1" si="12"/>
        <v>1</v>
      </c>
      <c r="AR36" s="28"/>
      <c r="AS36" s="28"/>
      <c r="AT36" s="28"/>
      <c r="AU36" s="28"/>
      <c r="AV36" s="28">
        <f t="shared" ref="AV36:AW36" ca="1" si="13">COUNTA(valuesByColor("#a4c2f4", "#000000",AV4:AV34))</f>
        <v>1</v>
      </c>
      <c r="AW36" s="28">
        <f t="shared" ca="1" si="13"/>
        <v>1</v>
      </c>
    </row>
    <row r="37" spans="1:61" x14ac:dyDescent="0.2">
      <c r="B37" s="29" t="s">
        <v>90</v>
      </c>
      <c r="C37" s="8"/>
      <c r="D37" s="28">
        <f t="shared" ref="D37:S37" ca="1" si="14">COUNTA(valuesByColor("#b7e1cd", "#000000", D4:D34))</f>
        <v>1</v>
      </c>
      <c r="E37" s="28">
        <f t="shared" ca="1" si="14"/>
        <v>1</v>
      </c>
      <c r="F37" s="28">
        <f t="shared" ca="1" si="14"/>
        <v>1</v>
      </c>
      <c r="G37" s="28">
        <f t="shared" ca="1" si="14"/>
        <v>1</v>
      </c>
      <c r="H37" s="28">
        <f t="shared" ca="1" si="14"/>
        <v>1</v>
      </c>
      <c r="I37" s="28">
        <f t="shared" ca="1" si="14"/>
        <v>1</v>
      </c>
      <c r="J37" s="28">
        <f t="shared" ca="1" si="14"/>
        <v>1</v>
      </c>
      <c r="K37" s="28">
        <f t="shared" ca="1" si="14"/>
        <v>1</v>
      </c>
      <c r="L37" s="28">
        <f t="shared" ca="1" si="14"/>
        <v>1</v>
      </c>
      <c r="M37" s="28">
        <f t="shared" ca="1" si="14"/>
        <v>1</v>
      </c>
      <c r="N37" s="28">
        <f t="shared" ca="1" si="14"/>
        <v>1</v>
      </c>
      <c r="O37" s="28">
        <f t="shared" ca="1" si="14"/>
        <v>1</v>
      </c>
      <c r="P37" s="28">
        <f t="shared" ca="1" si="14"/>
        <v>1</v>
      </c>
      <c r="Q37" s="28">
        <f t="shared" ca="1" si="14"/>
        <v>1</v>
      </c>
      <c r="R37" s="28">
        <f t="shared" ca="1" si="14"/>
        <v>1</v>
      </c>
      <c r="S37" s="28">
        <f t="shared" ca="1" si="14"/>
        <v>1</v>
      </c>
      <c r="T37" s="1"/>
      <c r="U37" s="28">
        <f t="shared" ref="U37:X37" ca="1" si="15">COUNTA(valuesByColor("#b7e1cd", "#000000", U4:U34))</f>
        <v>1</v>
      </c>
      <c r="V37" s="28">
        <f t="shared" ca="1" si="15"/>
        <v>1</v>
      </c>
      <c r="W37" s="28">
        <f t="shared" ca="1" si="15"/>
        <v>1</v>
      </c>
      <c r="X37" s="28">
        <f t="shared" ca="1" si="15"/>
        <v>1</v>
      </c>
      <c r="Y37" s="3"/>
      <c r="Z37" s="28">
        <f t="shared" ref="Z37:AE37" ca="1" si="16">COUNTA(valuesByColor("#b7e1cd", "#000000", Z4:Z34))</f>
        <v>1</v>
      </c>
      <c r="AA37" s="28">
        <f t="shared" ca="1" si="16"/>
        <v>1</v>
      </c>
      <c r="AB37" s="28">
        <f t="shared" ca="1" si="16"/>
        <v>1</v>
      </c>
      <c r="AC37" s="28">
        <f t="shared" ca="1" si="16"/>
        <v>1</v>
      </c>
      <c r="AD37" s="28">
        <f t="shared" ca="1" si="16"/>
        <v>1</v>
      </c>
      <c r="AE37" s="28">
        <f t="shared" ca="1" si="16"/>
        <v>1</v>
      </c>
      <c r="AF37" s="24"/>
      <c r="AG37" s="28">
        <f t="shared" ref="AG37:AL37" ca="1" si="17">COUNTA(valuesByColor("#b7e1cd", "#000000", AG4:AG34))</f>
        <v>1</v>
      </c>
      <c r="AH37" s="28">
        <f t="shared" ca="1" si="17"/>
        <v>1</v>
      </c>
      <c r="AI37" s="28">
        <f t="shared" ca="1" si="17"/>
        <v>1</v>
      </c>
      <c r="AJ37" s="28">
        <f t="shared" ca="1" si="17"/>
        <v>1</v>
      </c>
      <c r="AK37" s="28">
        <f t="shared" ca="1" si="17"/>
        <v>1</v>
      </c>
      <c r="AL37" s="28">
        <f t="shared" ca="1" si="17"/>
        <v>1</v>
      </c>
      <c r="AM37" s="24"/>
      <c r="AN37" s="28">
        <f t="shared" ref="AN37:AQ37" ca="1" si="18">COUNTA(valuesByColor("#b7e1cd", "#000000", AN4:AN34))</f>
        <v>1</v>
      </c>
      <c r="AO37" s="28">
        <f t="shared" ca="1" si="18"/>
        <v>1</v>
      </c>
      <c r="AP37" s="28">
        <f t="shared" ca="1" si="18"/>
        <v>1</v>
      </c>
      <c r="AQ37" s="28">
        <f t="shared" ca="1" si="18"/>
        <v>1</v>
      </c>
      <c r="AR37" s="28"/>
      <c r="AS37" s="28"/>
      <c r="AT37" s="28"/>
      <c r="AU37" s="28"/>
      <c r="AV37" s="28">
        <f t="shared" ref="AV37:AW37" ca="1" si="19">COUNTA(valuesByColor("#b7e1cd", "#000000", AV4:AV34))</f>
        <v>1</v>
      </c>
      <c r="AW37" s="28">
        <f t="shared" ca="1" si="19"/>
        <v>1</v>
      </c>
    </row>
    <row r="38" spans="1:61" x14ac:dyDescent="0.2">
      <c r="B38" s="30" t="s">
        <v>91</v>
      </c>
      <c r="C38" s="8"/>
      <c r="D38" s="28">
        <f t="shared" ref="D38:S38" ca="1" si="20">COUNTA(valuesByColor("#fce8b2", "#000000",D4:D34))</f>
        <v>1</v>
      </c>
      <c r="E38" s="28">
        <f t="shared" ca="1" si="20"/>
        <v>1</v>
      </c>
      <c r="F38" s="28">
        <f t="shared" ca="1" si="20"/>
        <v>1</v>
      </c>
      <c r="G38" s="28">
        <f t="shared" ca="1" si="20"/>
        <v>1</v>
      </c>
      <c r="H38" s="28">
        <f t="shared" ca="1" si="20"/>
        <v>1</v>
      </c>
      <c r="I38" s="28">
        <f t="shared" ca="1" si="20"/>
        <v>1</v>
      </c>
      <c r="J38" s="28">
        <f t="shared" ca="1" si="20"/>
        <v>1</v>
      </c>
      <c r="K38" s="28">
        <f t="shared" ca="1" si="20"/>
        <v>1</v>
      </c>
      <c r="L38" s="28">
        <f t="shared" ca="1" si="20"/>
        <v>1</v>
      </c>
      <c r="M38" s="28">
        <f t="shared" ca="1" si="20"/>
        <v>1</v>
      </c>
      <c r="N38" s="28">
        <f t="shared" ca="1" si="20"/>
        <v>1</v>
      </c>
      <c r="O38" s="28">
        <f t="shared" ca="1" si="20"/>
        <v>1</v>
      </c>
      <c r="P38" s="28">
        <f t="shared" ca="1" si="20"/>
        <v>1</v>
      </c>
      <c r="Q38" s="28">
        <f t="shared" ca="1" si="20"/>
        <v>1</v>
      </c>
      <c r="R38" s="28">
        <f t="shared" ca="1" si="20"/>
        <v>1</v>
      </c>
      <c r="S38" s="28">
        <f t="shared" ca="1" si="20"/>
        <v>1</v>
      </c>
      <c r="T38" s="1"/>
      <c r="U38" s="28">
        <f t="shared" ref="U38:X38" ca="1" si="21">COUNTA(valuesByColor("#fce8b2", "#000000",U4:U34))</f>
        <v>1</v>
      </c>
      <c r="V38" s="28">
        <f t="shared" ca="1" si="21"/>
        <v>1</v>
      </c>
      <c r="W38" s="28">
        <f t="shared" ca="1" si="21"/>
        <v>1</v>
      </c>
      <c r="X38" s="28">
        <f t="shared" ca="1" si="21"/>
        <v>1</v>
      </c>
      <c r="Y38" s="3"/>
      <c r="Z38" s="28">
        <f t="shared" ref="Z38:AE38" ca="1" si="22">COUNTA(valuesByColor("#fce8b2", "#000000",Z4:Z34))</f>
        <v>1</v>
      </c>
      <c r="AA38" s="28">
        <f t="shared" ca="1" si="22"/>
        <v>1</v>
      </c>
      <c r="AB38" s="28">
        <f t="shared" ca="1" si="22"/>
        <v>1</v>
      </c>
      <c r="AC38" s="28">
        <f t="shared" ca="1" si="22"/>
        <v>1</v>
      </c>
      <c r="AD38" s="28">
        <f t="shared" ca="1" si="22"/>
        <v>1</v>
      </c>
      <c r="AE38" s="28">
        <f t="shared" ca="1" si="22"/>
        <v>1</v>
      </c>
      <c r="AF38" s="24"/>
      <c r="AG38" s="28">
        <f t="shared" ref="AG38:AL38" ca="1" si="23">COUNTA(valuesByColor("#fce8b2", "#000000",AG4:AG34))</f>
        <v>1</v>
      </c>
      <c r="AH38" s="28">
        <f t="shared" ca="1" si="23"/>
        <v>1</v>
      </c>
      <c r="AI38" s="28">
        <f t="shared" ca="1" si="23"/>
        <v>1</v>
      </c>
      <c r="AJ38" s="28">
        <f t="shared" ca="1" si="23"/>
        <v>1</v>
      </c>
      <c r="AK38" s="28">
        <f t="shared" ca="1" si="23"/>
        <v>1</v>
      </c>
      <c r="AL38" s="28">
        <f t="shared" ca="1" si="23"/>
        <v>1</v>
      </c>
      <c r="AM38" s="24"/>
      <c r="AN38" s="28">
        <f t="shared" ref="AN38:AQ38" ca="1" si="24">COUNTA(valuesByColor("#fce8b2", "#000000",AN4:AN34))</f>
        <v>1</v>
      </c>
      <c r="AO38" s="28">
        <f t="shared" ca="1" si="24"/>
        <v>1</v>
      </c>
      <c r="AP38" s="28">
        <f t="shared" ca="1" si="24"/>
        <v>1</v>
      </c>
      <c r="AQ38" s="28">
        <f t="shared" ca="1" si="24"/>
        <v>1</v>
      </c>
      <c r="AR38" s="28"/>
      <c r="AS38" s="28"/>
      <c r="AT38" s="28"/>
      <c r="AU38" s="28"/>
      <c r="AV38" s="28">
        <f t="shared" ref="AV38:AW38" ca="1" si="25">COUNTA(valuesByColor("#fce8b2", "#000000",AV4:AV34))</f>
        <v>1</v>
      </c>
      <c r="AW38" s="28">
        <f t="shared" ca="1" si="25"/>
        <v>1</v>
      </c>
    </row>
    <row r="39" spans="1:61" x14ac:dyDescent="0.2">
      <c r="B39" s="31" t="s">
        <v>92</v>
      </c>
      <c r="C39" s="8"/>
      <c r="D39" s="28">
        <f t="shared" ref="D39:S39" ca="1" si="26">COUNTA(valuesByColor("#f4c7c3", "#000000", D4:D34))</f>
        <v>1</v>
      </c>
      <c r="E39" s="28">
        <f t="shared" ca="1" si="26"/>
        <v>1</v>
      </c>
      <c r="F39" s="28">
        <f t="shared" ca="1" si="26"/>
        <v>1</v>
      </c>
      <c r="G39" s="28">
        <f t="shared" ca="1" si="26"/>
        <v>1</v>
      </c>
      <c r="H39" s="28">
        <f t="shared" ca="1" si="26"/>
        <v>1</v>
      </c>
      <c r="I39" s="28">
        <f t="shared" ca="1" si="26"/>
        <v>1</v>
      </c>
      <c r="J39" s="28">
        <f t="shared" ca="1" si="26"/>
        <v>1</v>
      </c>
      <c r="K39" s="28">
        <f t="shared" ca="1" si="26"/>
        <v>1</v>
      </c>
      <c r="L39" s="28">
        <f t="shared" ca="1" si="26"/>
        <v>1</v>
      </c>
      <c r="M39" s="28">
        <f t="shared" ca="1" si="26"/>
        <v>1</v>
      </c>
      <c r="N39" s="28">
        <f t="shared" ca="1" si="26"/>
        <v>1</v>
      </c>
      <c r="O39" s="28">
        <f t="shared" ca="1" si="26"/>
        <v>1</v>
      </c>
      <c r="P39" s="28">
        <f t="shared" ca="1" si="26"/>
        <v>1</v>
      </c>
      <c r="Q39" s="28">
        <f t="shared" ca="1" si="26"/>
        <v>1</v>
      </c>
      <c r="R39" s="28">
        <f t="shared" ca="1" si="26"/>
        <v>1</v>
      </c>
      <c r="S39" s="28">
        <f t="shared" ca="1" si="26"/>
        <v>1</v>
      </c>
      <c r="T39" s="1"/>
      <c r="U39" s="28">
        <f t="shared" ref="U39:X39" ca="1" si="27">COUNTA(valuesByColor("#f4c7c3", "#000000", U4:U34))</f>
        <v>1</v>
      </c>
      <c r="V39" s="28">
        <f t="shared" ca="1" si="27"/>
        <v>1</v>
      </c>
      <c r="W39" s="28">
        <f t="shared" ca="1" si="27"/>
        <v>1</v>
      </c>
      <c r="X39" s="28">
        <f t="shared" ca="1" si="27"/>
        <v>1</v>
      </c>
      <c r="Y39" s="3"/>
      <c r="Z39" s="28">
        <f t="shared" ref="Z39:AE39" ca="1" si="28">COUNTA(valuesByColor("#f4c7c3", "#000000", Z4:Z34))</f>
        <v>1</v>
      </c>
      <c r="AA39" s="28">
        <f t="shared" ca="1" si="28"/>
        <v>1</v>
      </c>
      <c r="AB39" s="28">
        <f t="shared" ca="1" si="28"/>
        <v>1</v>
      </c>
      <c r="AC39" s="28">
        <f t="shared" ca="1" si="28"/>
        <v>1</v>
      </c>
      <c r="AD39" s="28">
        <f t="shared" ca="1" si="28"/>
        <v>1</v>
      </c>
      <c r="AE39" s="28">
        <f t="shared" ca="1" si="28"/>
        <v>1</v>
      </c>
      <c r="AF39" s="24"/>
      <c r="AG39" s="28">
        <f t="shared" ref="AG39:AL39" ca="1" si="29">COUNTA(valuesByColor("#f4c7c3", "#000000", AG4:AG34))</f>
        <v>1</v>
      </c>
      <c r="AH39" s="28">
        <f t="shared" ca="1" si="29"/>
        <v>1</v>
      </c>
      <c r="AI39" s="28">
        <f t="shared" ca="1" si="29"/>
        <v>1</v>
      </c>
      <c r="AJ39" s="28">
        <f t="shared" ca="1" si="29"/>
        <v>1</v>
      </c>
      <c r="AK39" s="28">
        <f t="shared" ca="1" si="29"/>
        <v>1</v>
      </c>
      <c r="AL39" s="28">
        <f t="shared" ca="1" si="29"/>
        <v>1</v>
      </c>
      <c r="AM39" s="24"/>
      <c r="AN39" s="28">
        <f t="shared" ref="AN39:AQ39" ca="1" si="30">COUNTA(valuesByColor("#f4c7c3", "#000000", AN4:AN34))</f>
        <v>1</v>
      </c>
      <c r="AO39" s="28">
        <f t="shared" ca="1" si="30"/>
        <v>1</v>
      </c>
      <c r="AP39" s="28">
        <f t="shared" ca="1" si="30"/>
        <v>1</v>
      </c>
      <c r="AQ39" s="28">
        <f t="shared" ca="1" si="30"/>
        <v>1</v>
      </c>
      <c r="AR39" s="28"/>
      <c r="AS39" s="28"/>
      <c r="AT39" s="28"/>
      <c r="AU39" s="28"/>
      <c r="AV39" s="28">
        <f t="shared" ref="AV39:AW39" ca="1" si="31">COUNTA(valuesByColor("#f4c7c3", "#000000", AV4:AV34))</f>
        <v>1</v>
      </c>
      <c r="AW39" s="28">
        <f t="shared" ca="1" si="31"/>
        <v>1</v>
      </c>
    </row>
    <row r="40" spans="1:61" x14ac:dyDescent="0.2">
      <c r="AC40" s="56" t="s">
        <v>93</v>
      </c>
      <c r="AD40" s="57"/>
      <c r="AE40" s="32">
        <f>COUNTA(A4:A34)</f>
        <v>20</v>
      </c>
      <c r="AF40" s="33"/>
      <c r="AG40" s="34"/>
      <c r="AH40" s="34"/>
      <c r="AI40" s="35"/>
      <c r="AJ40" s="58" t="s">
        <v>93</v>
      </c>
      <c r="AK40" s="57"/>
      <c r="AL40" s="32">
        <f>AE40</f>
        <v>20</v>
      </c>
      <c r="AM40" s="36"/>
      <c r="AN40" s="34"/>
      <c r="AO40" s="34"/>
      <c r="AP40" s="35"/>
      <c r="AQ40" s="58" t="s">
        <v>93</v>
      </c>
      <c r="AR40" s="59"/>
      <c r="AS40" s="59"/>
      <c r="AT40" s="59"/>
      <c r="AU40" s="59"/>
      <c r="AV40" s="57"/>
      <c r="AW40" s="32">
        <f>AE40</f>
        <v>20</v>
      </c>
    </row>
    <row r="41" spans="1:61" x14ac:dyDescent="0.2">
      <c r="A41" s="4"/>
      <c r="AC41" s="60" t="s">
        <v>94</v>
      </c>
      <c r="AD41" s="61"/>
      <c r="AE41" s="37">
        <f>COUNTIF(AD4:AD34,"&gt;=80")</f>
        <v>0</v>
      </c>
      <c r="AF41" s="38"/>
      <c r="AG41" s="39"/>
      <c r="AH41" s="39"/>
      <c r="AI41" s="40"/>
      <c r="AJ41" s="62" t="s">
        <v>94</v>
      </c>
      <c r="AK41" s="61"/>
      <c r="AL41" s="37">
        <f>COUNTIF(AK4:AK34,"&gt;=75")</f>
        <v>0</v>
      </c>
      <c r="AM41" s="41"/>
      <c r="AN41" s="39"/>
      <c r="AO41" s="39"/>
      <c r="AP41" s="40"/>
      <c r="AQ41" s="62" t="s">
        <v>94</v>
      </c>
      <c r="AR41" s="63"/>
      <c r="AS41" s="63"/>
      <c r="AT41" s="63"/>
      <c r="AU41" s="63"/>
      <c r="AV41" s="61"/>
      <c r="AW41" s="37">
        <f>COUNTIF(AV4:AV34,"&gt;=80")</f>
        <v>0</v>
      </c>
    </row>
    <row r="42" spans="1:61" x14ac:dyDescent="0.2">
      <c r="A42" s="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61" ht="15.75" customHeight="1" x14ac:dyDescent="0.15">
      <c r="A43" s="52"/>
    </row>
    <row r="44" spans="1:61" ht="15.75" customHeight="1" x14ac:dyDescent="0.15">
      <c r="A44" s="53"/>
    </row>
    <row r="45" spans="1:61" x14ac:dyDescent="0.2">
      <c r="A45" s="43"/>
    </row>
    <row r="46" spans="1:61" x14ac:dyDescent="0.2">
      <c r="A46" s="43"/>
    </row>
    <row r="47" spans="1:61" x14ac:dyDescent="0.2">
      <c r="A47" s="43"/>
    </row>
    <row r="48" spans="1:61" ht="16" x14ac:dyDescent="0.2">
      <c r="A48" s="43"/>
    </row>
    <row r="49" spans="1:1" ht="16" x14ac:dyDescent="0.2">
      <c r="A49" s="43"/>
    </row>
    <row r="50" spans="1:1" ht="16" x14ac:dyDescent="0.2">
      <c r="A50" s="43"/>
    </row>
    <row r="51" spans="1:1" ht="16" x14ac:dyDescent="0.2">
      <c r="A51" s="43"/>
    </row>
    <row r="52" spans="1:1" ht="16" x14ac:dyDescent="0.2">
      <c r="A52" s="4"/>
    </row>
    <row r="53" spans="1:1" ht="16" x14ac:dyDescent="0.2">
      <c r="A53" s="43"/>
    </row>
    <row r="54" spans="1:1" ht="16" x14ac:dyDescent="0.2">
      <c r="A54" s="43"/>
    </row>
    <row r="55" spans="1:1" ht="16" x14ac:dyDescent="0.2">
      <c r="A55" s="43"/>
    </row>
    <row r="56" spans="1:1" ht="16" x14ac:dyDescent="0.2">
      <c r="A56" s="43"/>
    </row>
    <row r="57" spans="1:1" ht="16" x14ac:dyDescent="0.2">
      <c r="A57" s="43"/>
    </row>
    <row r="58" spans="1:1" ht="16" x14ac:dyDescent="0.2">
      <c r="A58" s="43"/>
    </row>
    <row r="59" spans="1:1" ht="16" x14ac:dyDescent="0.2">
      <c r="A59" s="43"/>
    </row>
    <row r="60" spans="1:1" ht="16" x14ac:dyDescent="0.2">
      <c r="A60" s="4"/>
    </row>
    <row r="61" spans="1:1" ht="16" x14ac:dyDescent="0.2">
      <c r="A61" s="4"/>
    </row>
    <row r="62" spans="1:1" ht="16" x14ac:dyDescent="0.2">
      <c r="A62" s="43"/>
    </row>
    <row r="63" spans="1:1" ht="16" x14ac:dyDescent="0.2">
      <c r="A63" s="43"/>
    </row>
    <row r="64" spans="1:1" ht="16" x14ac:dyDescent="0.2">
      <c r="A64" s="43"/>
    </row>
    <row r="65" spans="1:42" ht="16" x14ac:dyDescent="0.2">
      <c r="A65" s="43"/>
    </row>
    <row r="66" spans="1:42" ht="16" x14ac:dyDescent="0.2">
      <c r="A66" s="43"/>
    </row>
    <row r="67" spans="1:42" ht="16" x14ac:dyDescent="0.2">
      <c r="A67" s="43"/>
    </row>
    <row r="68" spans="1:42" ht="16" x14ac:dyDescent="0.2">
      <c r="A68" s="43"/>
    </row>
    <row r="69" spans="1:42" ht="16" x14ac:dyDescent="0.2">
      <c r="A69" s="4"/>
    </row>
    <row r="70" spans="1:42" ht="16" x14ac:dyDescent="0.2">
      <c r="A70" s="4"/>
    </row>
    <row r="71" spans="1:42" ht="16" x14ac:dyDescent="0.2">
      <c r="A71" s="4"/>
    </row>
    <row r="72" spans="1:42" ht="16" x14ac:dyDescent="0.2">
      <c r="A72" s="4"/>
    </row>
    <row r="73" spans="1:42" ht="16" x14ac:dyDescent="0.2">
      <c r="A73" s="4"/>
    </row>
    <row r="74" spans="1:42" ht="16" x14ac:dyDescent="0.2">
      <c r="A74" s="4"/>
    </row>
    <row r="75" spans="1:42" ht="16" x14ac:dyDescent="0.2">
      <c r="A75" s="4"/>
    </row>
    <row r="76" spans="1:42" ht="16" x14ac:dyDescent="0.2">
      <c r="A76" s="4"/>
    </row>
    <row r="77" spans="1:42" ht="16" x14ac:dyDescent="0.2">
      <c r="A77" s="4"/>
    </row>
    <row r="78" spans="1:42" ht="16" x14ac:dyDescent="0.2">
      <c r="A78" s="4"/>
    </row>
    <row r="79" spans="1:42" ht="16" x14ac:dyDescent="0.2">
      <c r="A79" s="4"/>
    </row>
    <row r="80" spans="1:42" ht="16" x14ac:dyDescent="0.2">
      <c r="A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AA80" s="45"/>
      <c r="AB80" s="45"/>
      <c r="AC80" s="45"/>
      <c r="AD80" s="45"/>
      <c r="AE80" s="45"/>
      <c r="AF80" s="45"/>
      <c r="AG80" s="45"/>
      <c r="AH80" s="45"/>
      <c r="AI80" s="45"/>
      <c r="AN80" s="45"/>
      <c r="AO80" s="45"/>
      <c r="AP80" s="45"/>
    </row>
    <row r="81" spans="1:1" ht="16" x14ac:dyDescent="0.2">
      <c r="A81" s="4"/>
    </row>
    <row r="82" spans="1:1" ht="16" x14ac:dyDescent="0.2">
      <c r="A82" s="4"/>
    </row>
    <row r="83" spans="1:1" ht="16" x14ac:dyDescent="0.2">
      <c r="A83" s="4"/>
    </row>
    <row r="84" spans="1:1" ht="16" x14ac:dyDescent="0.2">
      <c r="A84" s="4"/>
    </row>
    <row r="85" spans="1:1" ht="16" x14ac:dyDescent="0.2">
      <c r="A85" s="4"/>
    </row>
    <row r="86" spans="1:1" ht="16" x14ac:dyDescent="0.2">
      <c r="A86" s="4"/>
    </row>
    <row r="87" spans="1:1" ht="16" x14ac:dyDescent="0.2">
      <c r="A87" s="4"/>
    </row>
    <row r="88" spans="1:1" ht="16" x14ac:dyDescent="0.2">
      <c r="A88" s="4"/>
    </row>
    <row r="89" spans="1:1" ht="16" x14ac:dyDescent="0.2">
      <c r="A89" s="4"/>
    </row>
    <row r="90" spans="1:1" ht="16" x14ac:dyDescent="0.2">
      <c r="A90" s="4"/>
    </row>
    <row r="91" spans="1:1" ht="16" x14ac:dyDescent="0.2">
      <c r="A91" s="4"/>
    </row>
    <row r="92" spans="1:1" ht="16" x14ac:dyDescent="0.2">
      <c r="A92" s="4"/>
    </row>
    <row r="93" spans="1:1" ht="16" x14ac:dyDescent="0.2">
      <c r="A93" s="4"/>
    </row>
    <row r="94" spans="1:1" ht="16" x14ac:dyDescent="0.2">
      <c r="A94" s="4"/>
    </row>
    <row r="95" spans="1:1" ht="16" x14ac:dyDescent="0.2">
      <c r="A95" s="4"/>
    </row>
    <row r="96" spans="1:1" ht="16" x14ac:dyDescent="0.2">
      <c r="A96" s="4"/>
    </row>
    <row r="97" spans="1:1" ht="16" x14ac:dyDescent="0.2">
      <c r="A97" s="4"/>
    </row>
    <row r="98" spans="1:1" ht="16" x14ac:dyDescent="0.2">
      <c r="A98" s="4"/>
    </row>
    <row r="99" spans="1:1" ht="16" x14ac:dyDescent="0.2">
      <c r="A99" s="4"/>
    </row>
    <row r="100" spans="1:1" ht="16" x14ac:dyDescent="0.2">
      <c r="A100" s="4"/>
    </row>
    <row r="101" spans="1:1" ht="16" x14ac:dyDescent="0.2">
      <c r="A101" s="4"/>
    </row>
    <row r="102" spans="1:1" ht="16" x14ac:dyDescent="0.2">
      <c r="A102" s="4"/>
    </row>
    <row r="103" spans="1:1" ht="16" x14ac:dyDescent="0.2">
      <c r="A103" s="4"/>
    </row>
    <row r="104" spans="1:1" ht="16" x14ac:dyDescent="0.2">
      <c r="A104" s="4"/>
    </row>
    <row r="105" spans="1:1" ht="16" x14ac:dyDescent="0.2">
      <c r="A105" s="4"/>
    </row>
    <row r="106" spans="1:1" ht="16" x14ac:dyDescent="0.2">
      <c r="A106" s="4"/>
    </row>
    <row r="107" spans="1:1" ht="16" x14ac:dyDescent="0.2">
      <c r="A107" s="4"/>
    </row>
    <row r="108" spans="1:1" ht="16" x14ac:dyDescent="0.2">
      <c r="A108" s="4"/>
    </row>
    <row r="109" spans="1:1" ht="16" x14ac:dyDescent="0.2">
      <c r="A109" s="4"/>
    </row>
    <row r="110" spans="1:1" ht="16" x14ac:dyDescent="0.2">
      <c r="A110" s="4"/>
    </row>
    <row r="111" spans="1:1" ht="16" x14ac:dyDescent="0.2">
      <c r="A111" s="4"/>
    </row>
    <row r="112" spans="1:1" ht="16" x14ac:dyDescent="0.2">
      <c r="A112" s="4"/>
    </row>
    <row r="113" spans="1:1" ht="16" x14ac:dyDescent="0.2">
      <c r="A113" s="4"/>
    </row>
    <row r="114" spans="1:1" ht="16" x14ac:dyDescent="0.2">
      <c r="A114" s="4"/>
    </row>
    <row r="115" spans="1:1" ht="16" x14ac:dyDescent="0.2">
      <c r="A115" s="4"/>
    </row>
    <row r="116" spans="1:1" ht="16" x14ac:dyDescent="0.2">
      <c r="A116" s="4"/>
    </row>
    <row r="117" spans="1:1" ht="16" x14ac:dyDescent="0.2">
      <c r="A117" s="4"/>
    </row>
    <row r="118" spans="1:1" ht="16" x14ac:dyDescent="0.2">
      <c r="A118" s="4"/>
    </row>
    <row r="119" spans="1:1" ht="16" x14ac:dyDescent="0.2">
      <c r="A119" s="4"/>
    </row>
    <row r="120" spans="1:1" ht="16" x14ac:dyDescent="0.2">
      <c r="A120" s="4"/>
    </row>
    <row r="121" spans="1:1" ht="16" x14ac:dyDescent="0.2">
      <c r="A121" s="4"/>
    </row>
    <row r="122" spans="1:1" ht="16" x14ac:dyDescent="0.2">
      <c r="A122" s="4"/>
    </row>
    <row r="123" spans="1:1" ht="16" x14ac:dyDescent="0.2">
      <c r="A123" s="4"/>
    </row>
    <row r="124" spans="1:1" ht="16" x14ac:dyDescent="0.2">
      <c r="A124" s="4"/>
    </row>
    <row r="125" spans="1:1" ht="16" x14ac:dyDescent="0.2">
      <c r="A125" s="4"/>
    </row>
    <row r="126" spans="1:1" ht="16" x14ac:dyDescent="0.2">
      <c r="A126" s="4"/>
    </row>
    <row r="127" spans="1:1" ht="16" x14ac:dyDescent="0.2">
      <c r="A127" s="4"/>
    </row>
    <row r="128" spans="1:1" ht="16" x14ac:dyDescent="0.2">
      <c r="A128" s="4"/>
    </row>
    <row r="129" spans="1:1" ht="16" x14ac:dyDescent="0.2">
      <c r="A129" s="4"/>
    </row>
    <row r="130" spans="1:1" ht="16" x14ac:dyDescent="0.2">
      <c r="A130" s="4"/>
    </row>
    <row r="131" spans="1:1" ht="16" x14ac:dyDescent="0.2">
      <c r="A131" s="4"/>
    </row>
    <row r="132" spans="1:1" ht="16" x14ac:dyDescent="0.2">
      <c r="A132" s="4"/>
    </row>
    <row r="133" spans="1:1" ht="16" x14ac:dyDescent="0.2">
      <c r="A133" s="4"/>
    </row>
    <row r="134" spans="1:1" ht="16" x14ac:dyDescent="0.2">
      <c r="A134" s="4"/>
    </row>
    <row r="135" spans="1:1" ht="16" x14ac:dyDescent="0.2">
      <c r="A135" s="4"/>
    </row>
    <row r="136" spans="1:1" ht="16" x14ac:dyDescent="0.2">
      <c r="A136" s="4"/>
    </row>
    <row r="137" spans="1:1" ht="16" x14ac:dyDescent="0.2">
      <c r="A137" s="4"/>
    </row>
    <row r="138" spans="1:1" ht="16" x14ac:dyDescent="0.2">
      <c r="A138" s="4"/>
    </row>
    <row r="139" spans="1:1" ht="16" x14ac:dyDescent="0.2">
      <c r="A139" s="4"/>
    </row>
    <row r="140" spans="1:1" ht="16" x14ac:dyDescent="0.2">
      <c r="A140" s="4"/>
    </row>
    <row r="141" spans="1:1" ht="16" x14ac:dyDescent="0.2">
      <c r="A141" s="4"/>
    </row>
    <row r="142" spans="1:1" ht="16" x14ac:dyDescent="0.2">
      <c r="A142" s="4"/>
    </row>
    <row r="143" spans="1:1" ht="16" x14ac:dyDescent="0.2">
      <c r="A143" s="4"/>
    </row>
    <row r="144" spans="1:1" ht="16" x14ac:dyDescent="0.2">
      <c r="A144" s="4"/>
    </row>
    <row r="145" spans="1:1" ht="16" x14ac:dyDescent="0.2">
      <c r="A145" s="4"/>
    </row>
    <row r="146" spans="1:1" ht="16" x14ac:dyDescent="0.2">
      <c r="A146" s="4"/>
    </row>
    <row r="147" spans="1:1" ht="16" x14ac:dyDescent="0.2">
      <c r="A147" s="4"/>
    </row>
    <row r="148" spans="1:1" ht="16" x14ac:dyDescent="0.2">
      <c r="A148" s="4"/>
    </row>
    <row r="149" spans="1:1" ht="16" x14ac:dyDescent="0.2">
      <c r="A149" s="4"/>
    </row>
    <row r="150" spans="1:1" ht="16" x14ac:dyDescent="0.2">
      <c r="A150" s="4"/>
    </row>
    <row r="151" spans="1:1" ht="16" x14ac:dyDescent="0.2">
      <c r="A151" s="4"/>
    </row>
    <row r="152" spans="1:1" ht="16" x14ac:dyDescent="0.2">
      <c r="A152" s="4"/>
    </row>
    <row r="153" spans="1:1" ht="16" x14ac:dyDescent="0.2">
      <c r="A153" s="4"/>
    </row>
    <row r="154" spans="1:1" ht="16" x14ac:dyDescent="0.2">
      <c r="A154" s="4"/>
    </row>
    <row r="155" spans="1:1" ht="16" x14ac:dyDescent="0.2">
      <c r="A155" s="4"/>
    </row>
    <row r="156" spans="1:1" ht="16" x14ac:dyDescent="0.2">
      <c r="A156" s="4"/>
    </row>
    <row r="157" spans="1:1" ht="16" x14ac:dyDescent="0.2">
      <c r="A157" s="4"/>
    </row>
    <row r="158" spans="1:1" ht="16" x14ac:dyDescent="0.2">
      <c r="A158" s="4"/>
    </row>
    <row r="159" spans="1:1" ht="16" x14ac:dyDescent="0.2">
      <c r="A159" s="4"/>
    </row>
    <row r="160" spans="1:1" ht="16" x14ac:dyDescent="0.2">
      <c r="A160" s="4"/>
    </row>
    <row r="161" spans="1:1" ht="16" x14ac:dyDescent="0.2">
      <c r="A161" s="4"/>
    </row>
    <row r="162" spans="1:1" ht="16" x14ac:dyDescent="0.2">
      <c r="A162" s="4"/>
    </row>
    <row r="163" spans="1:1" ht="16" x14ac:dyDescent="0.2">
      <c r="A163" s="4"/>
    </row>
    <row r="164" spans="1:1" ht="16" x14ac:dyDescent="0.2">
      <c r="A164" s="4"/>
    </row>
    <row r="165" spans="1:1" ht="16" x14ac:dyDescent="0.2">
      <c r="A165" s="4"/>
    </row>
    <row r="166" spans="1:1" ht="16" x14ac:dyDescent="0.2">
      <c r="A166" s="4"/>
    </row>
    <row r="167" spans="1:1" ht="16" x14ac:dyDescent="0.2">
      <c r="A167" s="4"/>
    </row>
    <row r="168" spans="1:1" ht="16" x14ac:dyDescent="0.2">
      <c r="A168" s="4"/>
    </row>
    <row r="169" spans="1:1" ht="16" x14ac:dyDescent="0.2">
      <c r="A169" s="4"/>
    </row>
    <row r="170" spans="1:1" ht="16" x14ac:dyDescent="0.2">
      <c r="A170" s="4"/>
    </row>
    <row r="171" spans="1:1" ht="16" x14ac:dyDescent="0.2">
      <c r="A171" s="4"/>
    </row>
    <row r="172" spans="1:1" ht="16" x14ac:dyDescent="0.2">
      <c r="A172" s="4"/>
    </row>
    <row r="173" spans="1:1" ht="16" x14ac:dyDescent="0.2">
      <c r="A173" s="4"/>
    </row>
    <row r="174" spans="1:1" ht="16" x14ac:dyDescent="0.2">
      <c r="A174" s="4"/>
    </row>
    <row r="175" spans="1:1" ht="16" x14ac:dyDescent="0.2">
      <c r="A175" s="4"/>
    </row>
    <row r="176" spans="1:1" ht="16" x14ac:dyDescent="0.2">
      <c r="A176" s="4"/>
    </row>
    <row r="177" spans="1:1" ht="16" x14ac:dyDescent="0.2">
      <c r="A177" s="4"/>
    </row>
    <row r="178" spans="1:1" ht="16" x14ac:dyDescent="0.2">
      <c r="A178" s="4"/>
    </row>
    <row r="179" spans="1:1" ht="16" x14ac:dyDescent="0.2">
      <c r="A179" s="4"/>
    </row>
    <row r="180" spans="1:1" ht="16" x14ac:dyDescent="0.2">
      <c r="A180" s="4"/>
    </row>
    <row r="181" spans="1:1" ht="16" x14ac:dyDescent="0.2">
      <c r="A181" s="4"/>
    </row>
    <row r="182" spans="1:1" ht="16" x14ac:dyDescent="0.2">
      <c r="A182" s="4"/>
    </row>
    <row r="183" spans="1:1" ht="16" x14ac:dyDescent="0.2">
      <c r="A183" s="4"/>
    </row>
    <row r="184" spans="1:1" ht="16" x14ac:dyDescent="0.2">
      <c r="A184" s="4"/>
    </row>
    <row r="185" spans="1:1" ht="16" x14ac:dyDescent="0.2">
      <c r="A185" s="4"/>
    </row>
    <row r="186" spans="1:1" ht="16" x14ac:dyDescent="0.2">
      <c r="A186" s="4"/>
    </row>
    <row r="187" spans="1:1" ht="16" x14ac:dyDescent="0.2">
      <c r="A187" s="4"/>
    </row>
    <row r="188" spans="1:1" ht="16" x14ac:dyDescent="0.2">
      <c r="A188" s="4"/>
    </row>
    <row r="189" spans="1:1" ht="16" x14ac:dyDescent="0.2">
      <c r="A189" s="4"/>
    </row>
    <row r="190" spans="1:1" ht="16" x14ac:dyDescent="0.2">
      <c r="A190" s="4"/>
    </row>
    <row r="191" spans="1:1" ht="16" x14ac:dyDescent="0.2">
      <c r="A191" s="4"/>
    </row>
    <row r="192" spans="1:1" ht="16" x14ac:dyDescent="0.2">
      <c r="A192" s="4"/>
    </row>
    <row r="193" spans="1:1" ht="16" x14ac:dyDescent="0.2">
      <c r="A193" s="4"/>
    </row>
    <row r="194" spans="1:1" ht="16" x14ac:dyDescent="0.2">
      <c r="A194" s="4"/>
    </row>
    <row r="195" spans="1:1" ht="16" x14ac:dyDescent="0.2">
      <c r="A195" s="4"/>
    </row>
    <row r="196" spans="1:1" ht="16" x14ac:dyDescent="0.2">
      <c r="A196" s="4"/>
    </row>
    <row r="197" spans="1:1" ht="16" x14ac:dyDescent="0.2">
      <c r="A197" s="4"/>
    </row>
    <row r="198" spans="1:1" ht="16" x14ac:dyDescent="0.2">
      <c r="A198" s="4"/>
    </row>
    <row r="199" spans="1:1" ht="16" x14ac:dyDescent="0.2">
      <c r="A199" s="4"/>
    </row>
    <row r="200" spans="1:1" ht="16" x14ac:dyDescent="0.2">
      <c r="A200" s="4"/>
    </row>
    <row r="201" spans="1:1" ht="16" x14ac:dyDescent="0.2">
      <c r="A201" s="4"/>
    </row>
    <row r="202" spans="1:1" ht="16" x14ac:dyDescent="0.2">
      <c r="A202" s="4"/>
    </row>
    <row r="203" spans="1:1" ht="16" x14ac:dyDescent="0.2">
      <c r="A203" s="4"/>
    </row>
    <row r="204" spans="1:1" ht="16" x14ac:dyDescent="0.2">
      <c r="A204" s="4"/>
    </row>
    <row r="205" spans="1:1" ht="16" x14ac:dyDescent="0.2">
      <c r="A205" s="4"/>
    </row>
    <row r="206" spans="1:1" ht="16" x14ac:dyDescent="0.2">
      <c r="A206" s="4"/>
    </row>
    <row r="207" spans="1:1" ht="16" x14ac:dyDescent="0.2">
      <c r="A207" s="4"/>
    </row>
    <row r="208" spans="1:1" ht="16" x14ac:dyDescent="0.2">
      <c r="A208" s="4"/>
    </row>
    <row r="209" spans="1:1" ht="16" x14ac:dyDescent="0.2">
      <c r="A209" s="4"/>
    </row>
    <row r="210" spans="1:1" ht="16" x14ac:dyDescent="0.2">
      <c r="A210" s="4"/>
    </row>
    <row r="211" spans="1:1" ht="16" x14ac:dyDescent="0.2">
      <c r="A211" s="4"/>
    </row>
    <row r="212" spans="1:1" ht="16" x14ac:dyDescent="0.2">
      <c r="A212" s="4"/>
    </row>
    <row r="213" spans="1:1" ht="16" x14ac:dyDescent="0.2">
      <c r="A213" s="4"/>
    </row>
    <row r="214" spans="1:1" ht="16" x14ac:dyDescent="0.2">
      <c r="A214" s="4"/>
    </row>
    <row r="215" spans="1:1" ht="16" x14ac:dyDescent="0.2">
      <c r="A215" s="4"/>
    </row>
    <row r="216" spans="1:1" ht="16" x14ac:dyDescent="0.2">
      <c r="A216" s="4"/>
    </row>
    <row r="217" spans="1:1" ht="16" x14ac:dyDescent="0.2">
      <c r="A217" s="4"/>
    </row>
    <row r="218" spans="1:1" ht="16" x14ac:dyDescent="0.2">
      <c r="A218" s="4"/>
    </row>
    <row r="219" spans="1:1" ht="16" x14ac:dyDescent="0.2">
      <c r="A219" s="4"/>
    </row>
    <row r="220" spans="1:1" ht="16" x14ac:dyDescent="0.2">
      <c r="A220" s="4"/>
    </row>
    <row r="221" spans="1:1" ht="16" x14ac:dyDescent="0.2">
      <c r="A221" s="4"/>
    </row>
    <row r="222" spans="1:1" ht="16" x14ac:dyDescent="0.2">
      <c r="A222" s="4"/>
    </row>
    <row r="223" spans="1:1" ht="16" x14ac:dyDescent="0.2">
      <c r="A223" s="4"/>
    </row>
    <row r="224" spans="1:1" ht="16" x14ac:dyDescent="0.2">
      <c r="A224" s="4"/>
    </row>
    <row r="225" spans="1:1" ht="16" x14ac:dyDescent="0.2">
      <c r="A225" s="4"/>
    </row>
    <row r="226" spans="1:1" ht="16" x14ac:dyDescent="0.2">
      <c r="A226" s="4"/>
    </row>
    <row r="227" spans="1:1" ht="16" x14ac:dyDescent="0.2">
      <c r="A227" s="4"/>
    </row>
    <row r="228" spans="1:1" ht="16" x14ac:dyDescent="0.2">
      <c r="A228" s="4"/>
    </row>
    <row r="229" spans="1:1" ht="16" x14ac:dyDescent="0.2">
      <c r="A229" s="4"/>
    </row>
    <row r="230" spans="1:1" ht="16" x14ac:dyDescent="0.2">
      <c r="A230" s="4"/>
    </row>
    <row r="231" spans="1:1" ht="16" x14ac:dyDescent="0.2">
      <c r="A231" s="4"/>
    </row>
    <row r="232" spans="1:1" ht="16" x14ac:dyDescent="0.2">
      <c r="A232" s="4"/>
    </row>
    <row r="233" spans="1:1" ht="16" x14ac:dyDescent="0.2">
      <c r="A233" s="4"/>
    </row>
    <row r="234" spans="1:1" ht="16" x14ac:dyDescent="0.2">
      <c r="A234" s="4"/>
    </row>
    <row r="235" spans="1:1" ht="16" x14ac:dyDescent="0.2">
      <c r="A235" s="4"/>
    </row>
    <row r="236" spans="1:1" ht="16" x14ac:dyDescent="0.2">
      <c r="A236" s="4"/>
    </row>
    <row r="237" spans="1:1" ht="16" x14ac:dyDescent="0.2">
      <c r="A237" s="4"/>
    </row>
    <row r="238" spans="1:1" ht="16" x14ac:dyDescent="0.2">
      <c r="A238" s="4"/>
    </row>
    <row r="239" spans="1:1" ht="16" x14ac:dyDescent="0.2">
      <c r="A239" s="4"/>
    </row>
    <row r="240" spans="1:1" ht="16" x14ac:dyDescent="0.2">
      <c r="A240" s="4"/>
    </row>
    <row r="241" spans="1:1" ht="16" x14ac:dyDescent="0.2">
      <c r="A241" s="4"/>
    </row>
    <row r="242" spans="1:1" ht="16" x14ac:dyDescent="0.2">
      <c r="A242" s="4"/>
    </row>
    <row r="243" spans="1:1" ht="16" x14ac:dyDescent="0.2">
      <c r="A243" s="4"/>
    </row>
    <row r="244" spans="1:1" ht="16" x14ac:dyDescent="0.2">
      <c r="A244" s="4"/>
    </row>
    <row r="245" spans="1:1" ht="16" x14ac:dyDescent="0.2">
      <c r="A245" s="4"/>
    </row>
    <row r="246" spans="1:1" ht="16" x14ac:dyDescent="0.2">
      <c r="A246" s="4"/>
    </row>
    <row r="247" spans="1:1" ht="16" x14ac:dyDescent="0.2">
      <c r="A247" s="4"/>
    </row>
    <row r="248" spans="1:1" ht="16" x14ac:dyDescent="0.2">
      <c r="A248" s="4"/>
    </row>
    <row r="249" spans="1:1" ht="16" x14ac:dyDescent="0.2">
      <c r="A249" s="4"/>
    </row>
    <row r="250" spans="1:1" ht="16" x14ac:dyDescent="0.2">
      <c r="A250" s="4"/>
    </row>
    <row r="251" spans="1:1" ht="16" x14ac:dyDescent="0.2">
      <c r="A251" s="4"/>
    </row>
    <row r="252" spans="1:1" ht="16" x14ac:dyDescent="0.2">
      <c r="A252" s="4"/>
    </row>
    <row r="253" spans="1:1" ht="16" x14ac:dyDescent="0.2">
      <c r="A253" s="4"/>
    </row>
    <row r="254" spans="1:1" ht="16" x14ac:dyDescent="0.2">
      <c r="A254" s="4"/>
    </row>
    <row r="255" spans="1:1" ht="16" x14ac:dyDescent="0.2">
      <c r="A255" s="4"/>
    </row>
    <row r="256" spans="1:1" ht="16" x14ac:dyDescent="0.2">
      <c r="A256" s="4"/>
    </row>
    <row r="257" spans="1:1" ht="16" x14ac:dyDescent="0.2">
      <c r="A257" s="4"/>
    </row>
    <row r="258" spans="1:1" ht="16" x14ac:dyDescent="0.2">
      <c r="A258" s="4"/>
    </row>
    <row r="259" spans="1:1" ht="16" x14ac:dyDescent="0.2">
      <c r="A259" s="4"/>
    </row>
    <row r="260" spans="1:1" ht="16" x14ac:dyDescent="0.2">
      <c r="A260" s="4"/>
    </row>
    <row r="261" spans="1:1" ht="16" x14ac:dyDescent="0.2">
      <c r="A261" s="4"/>
    </row>
    <row r="262" spans="1:1" ht="16" x14ac:dyDescent="0.2">
      <c r="A262" s="4"/>
    </row>
    <row r="263" spans="1:1" ht="16" x14ac:dyDescent="0.2">
      <c r="A263" s="4"/>
    </row>
    <row r="264" spans="1:1" ht="16" x14ac:dyDescent="0.2">
      <c r="A264" s="4"/>
    </row>
    <row r="265" spans="1:1" ht="16" x14ac:dyDescent="0.2">
      <c r="A265" s="4"/>
    </row>
    <row r="266" spans="1:1" ht="16" x14ac:dyDescent="0.2">
      <c r="A266" s="4"/>
    </row>
    <row r="267" spans="1:1" ht="16" x14ac:dyDescent="0.2">
      <c r="A267" s="4"/>
    </row>
    <row r="268" spans="1:1" ht="16" x14ac:dyDescent="0.2">
      <c r="A268" s="4"/>
    </row>
    <row r="269" spans="1:1" ht="16" x14ac:dyDescent="0.2">
      <c r="A269" s="4"/>
    </row>
    <row r="270" spans="1:1" ht="16" x14ac:dyDescent="0.2">
      <c r="A270" s="4"/>
    </row>
    <row r="271" spans="1:1" ht="16" x14ac:dyDescent="0.2">
      <c r="A271" s="4"/>
    </row>
    <row r="272" spans="1:1" ht="16" x14ac:dyDescent="0.2">
      <c r="A272" s="4"/>
    </row>
    <row r="273" spans="1:1" ht="16" x14ac:dyDescent="0.2">
      <c r="A273" s="4"/>
    </row>
    <row r="274" spans="1:1" ht="16" x14ac:dyDescent="0.2">
      <c r="A274" s="4"/>
    </row>
    <row r="275" spans="1:1" ht="16" x14ac:dyDescent="0.2">
      <c r="A275" s="4"/>
    </row>
    <row r="276" spans="1:1" ht="16" x14ac:dyDescent="0.2">
      <c r="A276" s="4"/>
    </row>
    <row r="277" spans="1:1" ht="16" x14ac:dyDescent="0.2">
      <c r="A277" s="4"/>
    </row>
    <row r="278" spans="1:1" ht="16" x14ac:dyDescent="0.2">
      <c r="A278" s="4"/>
    </row>
    <row r="279" spans="1:1" ht="16" x14ac:dyDescent="0.2">
      <c r="A279" s="4"/>
    </row>
    <row r="280" spans="1:1" ht="16" x14ac:dyDescent="0.2">
      <c r="A280" s="4"/>
    </row>
    <row r="281" spans="1:1" ht="16" x14ac:dyDescent="0.2">
      <c r="A281" s="4"/>
    </row>
    <row r="282" spans="1:1" ht="16" x14ac:dyDescent="0.2">
      <c r="A282" s="4"/>
    </row>
    <row r="283" spans="1:1" ht="16" x14ac:dyDescent="0.2">
      <c r="A283" s="4"/>
    </row>
    <row r="284" spans="1:1" ht="16" x14ac:dyDescent="0.2">
      <c r="A284" s="4"/>
    </row>
    <row r="285" spans="1:1" ht="16" x14ac:dyDescent="0.2">
      <c r="A285" s="4"/>
    </row>
    <row r="286" spans="1:1" ht="16" x14ac:dyDescent="0.2">
      <c r="A286" s="4"/>
    </row>
    <row r="287" spans="1:1" ht="16" x14ac:dyDescent="0.2">
      <c r="A287" s="4"/>
    </row>
    <row r="288" spans="1:1" ht="16" x14ac:dyDescent="0.2">
      <c r="A288" s="4"/>
    </row>
    <row r="289" spans="1:1" ht="16" x14ac:dyDescent="0.2">
      <c r="A289" s="4"/>
    </row>
    <row r="290" spans="1:1" ht="16" x14ac:dyDescent="0.2">
      <c r="A290" s="4"/>
    </row>
    <row r="291" spans="1:1" ht="16" x14ac:dyDescent="0.2">
      <c r="A291" s="4"/>
    </row>
    <row r="292" spans="1:1" ht="16" x14ac:dyDescent="0.2">
      <c r="A292" s="4"/>
    </row>
    <row r="293" spans="1:1" ht="16" x14ac:dyDescent="0.2">
      <c r="A293" s="4"/>
    </row>
    <row r="294" spans="1:1" ht="16" x14ac:dyDescent="0.2">
      <c r="A294" s="4"/>
    </row>
    <row r="295" spans="1:1" ht="16" x14ac:dyDescent="0.2">
      <c r="A295" s="4"/>
    </row>
    <row r="296" spans="1:1" ht="16" x14ac:dyDescent="0.2">
      <c r="A296" s="4"/>
    </row>
    <row r="297" spans="1:1" ht="16" x14ac:dyDescent="0.2">
      <c r="A297" s="4"/>
    </row>
    <row r="298" spans="1:1" ht="16" x14ac:dyDescent="0.2">
      <c r="A298" s="4"/>
    </row>
    <row r="299" spans="1:1" ht="16" x14ac:dyDescent="0.2">
      <c r="A299" s="4"/>
    </row>
    <row r="300" spans="1:1" ht="16" x14ac:dyDescent="0.2">
      <c r="A300" s="4"/>
    </row>
    <row r="301" spans="1:1" ht="16" x14ac:dyDescent="0.2">
      <c r="A301" s="4"/>
    </row>
    <row r="302" spans="1:1" ht="16" x14ac:dyDescent="0.2">
      <c r="A302" s="4"/>
    </row>
    <row r="303" spans="1:1" ht="16" x14ac:dyDescent="0.2">
      <c r="A303" s="4"/>
    </row>
    <row r="304" spans="1:1" ht="16" x14ac:dyDescent="0.2">
      <c r="A304" s="4"/>
    </row>
    <row r="305" spans="1:1" ht="16" x14ac:dyDescent="0.2">
      <c r="A305" s="4"/>
    </row>
    <row r="306" spans="1:1" ht="16" x14ac:dyDescent="0.2">
      <c r="A306" s="4"/>
    </row>
    <row r="307" spans="1:1" ht="16" x14ac:dyDescent="0.2">
      <c r="A307" s="4"/>
    </row>
    <row r="308" spans="1:1" ht="16" x14ac:dyDescent="0.2">
      <c r="A308" s="4"/>
    </row>
    <row r="309" spans="1:1" ht="16" x14ac:dyDescent="0.2">
      <c r="A309" s="4"/>
    </row>
    <row r="310" spans="1:1" ht="16" x14ac:dyDescent="0.2">
      <c r="A310" s="4"/>
    </row>
    <row r="311" spans="1:1" ht="16" x14ac:dyDescent="0.2">
      <c r="A311" s="4"/>
    </row>
    <row r="312" spans="1:1" ht="16" x14ac:dyDescent="0.2">
      <c r="A312" s="4"/>
    </row>
    <row r="313" spans="1:1" ht="16" x14ac:dyDescent="0.2">
      <c r="A313" s="4"/>
    </row>
    <row r="314" spans="1:1" ht="16" x14ac:dyDescent="0.2">
      <c r="A314" s="4"/>
    </row>
    <row r="315" spans="1:1" ht="16" x14ac:dyDescent="0.2">
      <c r="A315" s="4"/>
    </row>
    <row r="316" spans="1:1" ht="16" x14ac:dyDescent="0.2">
      <c r="A316" s="4"/>
    </row>
    <row r="317" spans="1:1" ht="16" x14ac:dyDescent="0.2">
      <c r="A317" s="4"/>
    </row>
    <row r="318" spans="1:1" ht="16" x14ac:dyDescent="0.2">
      <c r="A318" s="4"/>
    </row>
    <row r="319" spans="1:1" ht="16" x14ac:dyDescent="0.2">
      <c r="A319" s="4"/>
    </row>
    <row r="320" spans="1:1" ht="16" x14ac:dyDescent="0.2">
      <c r="A320" s="4"/>
    </row>
    <row r="321" spans="1:1" ht="16" x14ac:dyDescent="0.2">
      <c r="A321" s="4"/>
    </row>
    <row r="322" spans="1:1" ht="16" x14ac:dyDescent="0.2">
      <c r="A322" s="4"/>
    </row>
    <row r="323" spans="1:1" ht="16" x14ac:dyDescent="0.2">
      <c r="A323" s="4"/>
    </row>
    <row r="324" spans="1:1" ht="16" x14ac:dyDescent="0.2">
      <c r="A324" s="4"/>
    </row>
    <row r="325" spans="1:1" ht="16" x14ac:dyDescent="0.2">
      <c r="A325" s="4"/>
    </row>
    <row r="326" spans="1:1" ht="16" x14ac:dyDescent="0.2">
      <c r="A326" s="4"/>
    </row>
    <row r="327" spans="1:1" ht="16" x14ac:dyDescent="0.2">
      <c r="A327" s="4"/>
    </row>
    <row r="328" spans="1:1" ht="16" x14ac:dyDescent="0.2">
      <c r="A328" s="4"/>
    </row>
    <row r="329" spans="1:1" ht="16" x14ac:dyDescent="0.2">
      <c r="A329" s="4"/>
    </row>
    <row r="330" spans="1:1" ht="16" x14ac:dyDescent="0.2">
      <c r="A330" s="4"/>
    </row>
    <row r="331" spans="1:1" ht="16" x14ac:dyDescent="0.2">
      <c r="A331" s="4"/>
    </row>
    <row r="332" spans="1:1" ht="16" x14ac:dyDescent="0.2">
      <c r="A332" s="4"/>
    </row>
    <row r="333" spans="1:1" ht="16" x14ac:dyDescent="0.2">
      <c r="A333" s="4"/>
    </row>
    <row r="334" spans="1:1" ht="16" x14ac:dyDescent="0.2">
      <c r="A334" s="4"/>
    </row>
    <row r="335" spans="1:1" ht="16" x14ac:dyDescent="0.2">
      <c r="A335" s="4"/>
    </row>
    <row r="336" spans="1:1" ht="16" x14ac:dyDescent="0.2">
      <c r="A336" s="4"/>
    </row>
    <row r="337" spans="1:1" ht="16" x14ac:dyDescent="0.2">
      <c r="A337" s="4"/>
    </row>
    <row r="338" spans="1:1" ht="16" x14ac:dyDescent="0.2">
      <c r="A338" s="4"/>
    </row>
    <row r="339" spans="1:1" ht="16" x14ac:dyDescent="0.2">
      <c r="A339" s="4"/>
    </row>
    <row r="340" spans="1:1" ht="16" x14ac:dyDescent="0.2">
      <c r="A340" s="4"/>
    </row>
    <row r="341" spans="1:1" ht="16" x14ac:dyDescent="0.2">
      <c r="A341" s="4"/>
    </row>
    <row r="342" spans="1:1" ht="16" x14ac:dyDescent="0.2">
      <c r="A342" s="4"/>
    </row>
    <row r="343" spans="1:1" ht="16" x14ac:dyDescent="0.2">
      <c r="A343" s="4"/>
    </row>
    <row r="344" spans="1:1" ht="16" x14ac:dyDescent="0.2">
      <c r="A344" s="4"/>
    </row>
    <row r="345" spans="1:1" ht="16" x14ac:dyDescent="0.2">
      <c r="A345" s="4"/>
    </row>
    <row r="346" spans="1:1" ht="16" x14ac:dyDescent="0.2">
      <c r="A346" s="4"/>
    </row>
    <row r="347" spans="1:1" ht="16" x14ac:dyDescent="0.2">
      <c r="A347" s="4"/>
    </row>
    <row r="348" spans="1:1" ht="16" x14ac:dyDescent="0.2">
      <c r="A348" s="4"/>
    </row>
    <row r="349" spans="1:1" ht="16" x14ac:dyDescent="0.2">
      <c r="A349" s="4"/>
    </row>
    <row r="350" spans="1:1" ht="16" x14ac:dyDescent="0.2">
      <c r="A350" s="4"/>
    </row>
    <row r="351" spans="1:1" ht="16" x14ac:dyDescent="0.2">
      <c r="A351" s="4"/>
    </row>
    <row r="352" spans="1:1" ht="16" x14ac:dyDescent="0.2">
      <c r="A352" s="4"/>
    </row>
    <row r="353" spans="1:1" ht="16" x14ac:dyDescent="0.2">
      <c r="A353" s="4"/>
    </row>
    <row r="354" spans="1:1" ht="16" x14ac:dyDescent="0.2">
      <c r="A354" s="4"/>
    </row>
    <row r="355" spans="1:1" ht="16" x14ac:dyDescent="0.2">
      <c r="A355" s="4"/>
    </row>
    <row r="356" spans="1:1" ht="16" x14ac:dyDescent="0.2">
      <c r="A356" s="4"/>
    </row>
    <row r="357" spans="1:1" ht="16" x14ac:dyDescent="0.2">
      <c r="A357" s="4"/>
    </row>
    <row r="358" spans="1:1" ht="16" x14ac:dyDescent="0.2">
      <c r="A358" s="4"/>
    </row>
    <row r="359" spans="1:1" ht="16" x14ac:dyDescent="0.2">
      <c r="A359" s="4"/>
    </row>
    <row r="360" spans="1:1" ht="16" x14ac:dyDescent="0.2">
      <c r="A360" s="4"/>
    </row>
    <row r="361" spans="1:1" ht="16" x14ac:dyDescent="0.2">
      <c r="A361" s="4"/>
    </row>
    <row r="362" spans="1:1" ht="16" x14ac:dyDescent="0.2">
      <c r="A362" s="4"/>
    </row>
    <row r="363" spans="1:1" ht="16" x14ac:dyDescent="0.2">
      <c r="A363" s="4"/>
    </row>
    <row r="364" spans="1:1" ht="16" x14ac:dyDescent="0.2">
      <c r="A364" s="4"/>
    </row>
    <row r="365" spans="1:1" ht="16" x14ac:dyDescent="0.2">
      <c r="A365" s="4"/>
    </row>
    <row r="366" spans="1:1" ht="16" x14ac:dyDescent="0.2">
      <c r="A366" s="4"/>
    </row>
    <row r="367" spans="1:1" ht="16" x14ac:dyDescent="0.2">
      <c r="A367" s="4"/>
    </row>
    <row r="368" spans="1:1" ht="16" x14ac:dyDescent="0.2">
      <c r="A368" s="4"/>
    </row>
    <row r="369" spans="1:1" ht="16" x14ac:dyDescent="0.2">
      <c r="A369" s="4"/>
    </row>
    <row r="370" spans="1:1" ht="16" x14ac:dyDescent="0.2">
      <c r="A370" s="4"/>
    </row>
    <row r="371" spans="1:1" ht="16" x14ac:dyDescent="0.2">
      <c r="A371" s="4"/>
    </row>
    <row r="372" spans="1:1" ht="16" x14ac:dyDescent="0.2">
      <c r="A372" s="4"/>
    </row>
    <row r="373" spans="1:1" ht="16" x14ac:dyDescent="0.2">
      <c r="A373" s="4"/>
    </row>
    <row r="374" spans="1:1" ht="16" x14ac:dyDescent="0.2">
      <c r="A374" s="4"/>
    </row>
    <row r="375" spans="1:1" ht="16" x14ac:dyDescent="0.2">
      <c r="A375" s="4"/>
    </row>
    <row r="376" spans="1:1" ht="16" x14ac:dyDescent="0.2">
      <c r="A376" s="4"/>
    </row>
    <row r="377" spans="1:1" ht="16" x14ac:dyDescent="0.2">
      <c r="A377" s="4"/>
    </row>
    <row r="378" spans="1:1" ht="16" x14ac:dyDescent="0.2">
      <c r="A378" s="4"/>
    </row>
    <row r="379" spans="1:1" ht="16" x14ac:dyDescent="0.2">
      <c r="A379" s="4"/>
    </row>
    <row r="380" spans="1:1" ht="16" x14ac:dyDescent="0.2">
      <c r="A380" s="4"/>
    </row>
    <row r="381" spans="1:1" ht="16" x14ac:dyDescent="0.2">
      <c r="A381" s="4"/>
    </row>
    <row r="382" spans="1:1" ht="16" x14ac:dyDescent="0.2">
      <c r="A382" s="4"/>
    </row>
    <row r="383" spans="1:1" ht="16" x14ac:dyDescent="0.2">
      <c r="A383" s="4"/>
    </row>
    <row r="384" spans="1:1" ht="16" x14ac:dyDescent="0.2">
      <c r="A384" s="4"/>
    </row>
    <row r="385" spans="1:1" ht="16" x14ac:dyDescent="0.2">
      <c r="A385" s="4"/>
    </row>
    <row r="386" spans="1:1" ht="16" x14ac:dyDescent="0.2">
      <c r="A386" s="4"/>
    </row>
    <row r="387" spans="1:1" ht="16" x14ac:dyDescent="0.2">
      <c r="A387" s="4"/>
    </row>
    <row r="388" spans="1:1" ht="16" x14ac:dyDescent="0.2">
      <c r="A388" s="4"/>
    </row>
    <row r="389" spans="1:1" ht="16" x14ac:dyDescent="0.2">
      <c r="A389" s="4"/>
    </row>
    <row r="390" spans="1:1" ht="16" x14ac:dyDescent="0.2">
      <c r="A390" s="4"/>
    </row>
    <row r="391" spans="1:1" ht="16" x14ac:dyDescent="0.2">
      <c r="A391" s="4"/>
    </row>
    <row r="392" spans="1:1" ht="16" x14ac:dyDescent="0.2">
      <c r="A392" s="4"/>
    </row>
    <row r="393" spans="1:1" ht="16" x14ac:dyDescent="0.2">
      <c r="A393" s="4"/>
    </row>
    <row r="394" spans="1:1" ht="16" x14ac:dyDescent="0.2">
      <c r="A394" s="4"/>
    </row>
    <row r="395" spans="1:1" ht="16" x14ac:dyDescent="0.2">
      <c r="A395" s="4"/>
    </row>
    <row r="396" spans="1:1" ht="16" x14ac:dyDescent="0.2">
      <c r="A396" s="4"/>
    </row>
    <row r="397" spans="1:1" ht="16" x14ac:dyDescent="0.2">
      <c r="A397" s="4"/>
    </row>
    <row r="398" spans="1:1" ht="16" x14ac:dyDescent="0.2">
      <c r="A398" s="4"/>
    </row>
    <row r="399" spans="1:1" ht="16" x14ac:dyDescent="0.2">
      <c r="A399" s="4"/>
    </row>
    <row r="400" spans="1:1" ht="16" x14ac:dyDescent="0.2">
      <c r="A400" s="4"/>
    </row>
    <row r="401" spans="1:1" ht="16" x14ac:dyDescent="0.2">
      <c r="A401" s="4"/>
    </row>
    <row r="402" spans="1:1" ht="16" x14ac:dyDescent="0.2">
      <c r="A402" s="4"/>
    </row>
    <row r="403" spans="1:1" ht="16" x14ac:dyDescent="0.2">
      <c r="A403" s="4"/>
    </row>
    <row r="404" spans="1:1" ht="16" x14ac:dyDescent="0.2">
      <c r="A404" s="4"/>
    </row>
    <row r="405" spans="1:1" ht="16" x14ac:dyDescent="0.2">
      <c r="A405" s="4"/>
    </row>
    <row r="406" spans="1:1" ht="16" x14ac:dyDescent="0.2">
      <c r="A406" s="4"/>
    </row>
    <row r="407" spans="1:1" ht="16" x14ac:dyDescent="0.2">
      <c r="A407" s="4"/>
    </row>
    <row r="408" spans="1:1" ht="16" x14ac:dyDescent="0.2">
      <c r="A408" s="4"/>
    </row>
    <row r="409" spans="1:1" ht="16" x14ac:dyDescent="0.2">
      <c r="A409" s="4"/>
    </row>
    <row r="410" spans="1:1" ht="16" x14ac:dyDescent="0.2">
      <c r="A410" s="4"/>
    </row>
    <row r="411" spans="1:1" ht="16" x14ac:dyDescent="0.2">
      <c r="A411" s="4"/>
    </row>
    <row r="412" spans="1:1" ht="16" x14ac:dyDescent="0.2">
      <c r="A412" s="4"/>
    </row>
    <row r="413" spans="1:1" ht="16" x14ac:dyDescent="0.2">
      <c r="A413" s="4"/>
    </row>
    <row r="414" spans="1:1" ht="16" x14ac:dyDescent="0.2">
      <c r="A414" s="4"/>
    </row>
    <row r="415" spans="1:1" ht="16" x14ac:dyDescent="0.2">
      <c r="A415" s="4"/>
    </row>
    <row r="416" spans="1:1" ht="16" x14ac:dyDescent="0.2">
      <c r="A416" s="4"/>
    </row>
    <row r="417" spans="1:1" ht="16" x14ac:dyDescent="0.2">
      <c r="A417" s="4"/>
    </row>
    <row r="418" spans="1:1" ht="16" x14ac:dyDescent="0.2">
      <c r="A418" s="4"/>
    </row>
    <row r="419" spans="1:1" ht="16" x14ac:dyDescent="0.2">
      <c r="A419" s="4"/>
    </row>
    <row r="420" spans="1:1" ht="16" x14ac:dyDescent="0.2">
      <c r="A420" s="4"/>
    </row>
    <row r="421" spans="1:1" ht="16" x14ac:dyDescent="0.2">
      <c r="A421" s="4"/>
    </row>
    <row r="422" spans="1:1" ht="16" x14ac:dyDescent="0.2">
      <c r="A422" s="4"/>
    </row>
    <row r="423" spans="1:1" ht="16" x14ac:dyDescent="0.2">
      <c r="A423" s="4"/>
    </row>
    <row r="424" spans="1:1" ht="16" x14ac:dyDescent="0.2">
      <c r="A424" s="4"/>
    </row>
    <row r="425" spans="1:1" ht="16" x14ac:dyDescent="0.2">
      <c r="A425" s="4"/>
    </row>
    <row r="426" spans="1:1" ht="16" x14ac:dyDescent="0.2">
      <c r="A426" s="4"/>
    </row>
    <row r="427" spans="1:1" ht="16" x14ac:dyDescent="0.2">
      <c r="A427" s="4"/>
    </row>
    <row r="428" spans="1:1" ht="16" x14ac:dyDescent="0.2">
      <c r="A428" s="4"/>
    </row>
    <row r="429" spans="1:1" ht="16" x14ac:dyDescent="0.2">
      <c r="A429" s="4"/>
    </row>
    <row r="430" spans="1:1" ht="16" x14ac:dyDescent="0.2">
      <c r="A430" s="4"/>
    </row>
    <row r="431" spans="1:1" ht="16" x14ac:dyDescent="0.2">
      <c r="A431" s="4"/>
    </row>
    <row r="432" spans="1:1" ht="16" x14ac:dyDescent="0.2">
      <c r="A432" s="4"/>
    </row>
    <row r="433" spans="1:1" ht="16" x14ac:dyDescent="0.2">
      <c r="A433" s="4"/>
    </row>
    <row r="434" spans="1:1" ht="16" x14ac:dyDescent="0.2">
      <c r="A434" s="4"/>
    </row>
    <row r="435" spans="1:1" ht="16" x14ac:dyDescent="0.2">
      <c r="A435" s="4"/>
    </row>
    <row r="436" spans="1:1" ht="16" x14ac:dyDescent="0.2">
      <c r="A436" s="4"/>
    </row>
    <row r="437" spans="1:1" ht="16" x14ac:dyDescent="0.2">
      <c r="A437" s="4"/>
    </row>
    <row r="438" spans="1:1" ht="16" x14ac:dyDescent="0.2">
      <c r="A438" s="4"/>
    </row>
    <row r="439" spans="1:1" ht="16" x14ac:dyDescent="0.2">
      <c r="A439" s="4"/>
    </row>
    <row r="440" spans="1:1" ht="16" x14ac:dyDescent="0.2">
      <c r="A440" s="4"/>
    </row>
    <row r="441" spans="1:1" ht="16" x14ac:dyDescent="0.2">
      <c r="A441" s="4"/>
    </row>
    <row r="442" spans="1:1" ht="16" x14ac:dyDescent="0.2">
      <c r="A442" s="4"/>
    </row>
    <row r="443" spans="1:1" ht="16" x14ac:dyDescent="0.2">
      <c r="A443" s="4"/>
    </row>
    <row r="444" spans="1:1" ht="16" x14ac:dyDescent="0.2">
      <c r="A444" s="4"/>
    </row>
    <row r="445" spans="1:1" ht="16" x14ac:dyDescent="0.2">
      <c r="A445" s="4"/>
    </row>
    <row r="446" spans="1:1" ht="16" x14ac:dyDescent="0.2">
      <c r="A446" s="4"/>
    </row>
    <row r="447" spans="1:1" ht="16" x14ac:dyDescent="0.2">
      <c r="A447" s="4"/>
    </row>
    <row r="448" spans="1:1" ht="16" x14ac:dyDescent="0.2">
      <c r="A448" s="4"/>
    </row>
    <row r="449" spans="1:1" ht="16" x14ac:dyDescent="0.2">
      <c r="A449" s="4"/>
    </row>
    <row r="450" spans="1:1" ht="16" x14ac:dyDescent="0.2">
      <c r="A450" s="4"/>
    </row>
    <row r="451" spans="1:1" ht="16" x14ac:dyDescent="0.2">
      <c r="A451" s="4"/>
    </row>
    <row r="452" spans="1:1" ht="16" x14ac:dyDescent="0.2">
      <c r="A452" s="4"/>
    </row>
    <row r="453" spans="1:1" ht="16" x14ac:dyDescent="0.2">
      <c r="A453" s="4"/>
    </row>
    <row r="454" spans="1:1" ht="16" x14ac:dyDescent="0.2">
      <c r="A454" s="4"/>
    </row>
    <row r="455" spans="1:1" ht="16" x14ac:dyDescent="0.2">
      <c r="A455" s="4"/>
    </row>
    <row r="456" spans="1:1" ht="16" x14ac:dyDescent="0.2">
      <c r="A456" s="4"/>
    </row>
    <row r="457" spans="1:1" ht="16" x14ac:dyDescent="0.2">
      <c r="A457" s="4"/>
    </row>
    <row r="458" spans="1:1" ht="16" x14ac:dyDescent="0.2">
      <c r="A458" s="4"/>
    </row>
    <row r="459" spans="1:1" ht="16" x14ac:dyDescent="0.2">
      <c r="A459" s="4"/>
    </row>
    <row r="460" spans="1:1" ht="16" x14ac:dyDescent="0.2">
      <c r="A460" s="4"/>
    </row>
    <row r="461" spans="1:1" ht="16" x14ac:dyDescent="0.2">
      <c r="A461" s="4"/>
    </row>
    <row r="462" spans="1:1" ht="16" x14ac:dyDescent="0.2">
      <c r="A462" s="4"/>
    </row>
    <row r="463" spans="1:1" ht="16" x14ac:dyDescent="0.2">
      <c r="A463" s="4"/>
    </row>
    <row r="464" spans="1:1" ht="16" x14ac:dyDescent="0.2">
      <c r="A464" s="4"/>
    </row>
    <row r="465" spans="1:1" ht="16" x14ac:dyDescent="0.2">
      <c r="A465" s="4"/>
    </row>
    <row r="466" spans="1:1" ht="16" x14ac:dyDescent="0.2">
      <c r="A466" s="4"/>
    </row>
    <row r="467" spans="1:1" ht="16" x14ac:dyDescent="0.2">
      <c r="A467" s="4"/>
    </row>
    <row r="468" spans="1:1" ht="16" x14ac:dyDescent="0.2">
      <c r="A468" s="4"/>
    </row>
    <row r="469" spans="1:1" ht="16" x14ac:dyDescent="0.2">
      <c r="A469" s="4"/>
    </row>
    <row r="470" spans="1:1" ht="16" x14ac:dyDescent="0.2">
      <c r="A470" s="4"/>
    </row>
    <row r="471" spans="1:1" ht="16" x14ac:dyDescent="0.2">
      <c r="A471" s="4"/>
    </row>
    <row r="472" spans="1:1" ht="16" x14ac:dyDescent="0.2">
      <c r="A472" s="4"/>
    </row>
    <row r="473" spans="1:1" ht="16" x14ac:dyDescent="0.2">
      <c r="A473" s="4"/>
    </row>
    <row r="474" spans="1:1" ht="16" x14ac:dyDescent="0.2">
      <c r="A474" s="4"/>
    </row>
    <row r="475" spans="1:1" ht="16" x14ac:dyDescent="0.2">
      <c r="A475" s="4"/>
    </row>
    <row r="476" spans="1:1" ht="16" x14ac:dyDescent="0.2">
      <c r="A476" s="4"/>
    </row>
    <row r="477" spans="1:1" ht="16" x14ac:dyDescent="0.2">
      <c r="A477" s="4"/>
    </row>
    <row r="478" spans="1:1" ht="16" x14ac:dyDescent="0.2">
      <c r="A478" s="4"/>
    </row>
    <row r="479" spans="1:1" ht="16" x14ac:dyDescent="0.2">
      <c r="A479" s="4"/>
    </row>
    <row r="480" spans="1:1" ht="16" x14ac:dyDescent="0.2">
      <c r="A480" s="4"/>
    </row>
    <row r="481" spans="1:1" ht="16" x14ac:dyDescent="0.2">
      <c r="A481" s="4"/>
    </row>
    <row r="482" spans="1:1" ht="16" x14ac:dyDescent="0.2">
      <c r="A482" s="4"/>
    </row>
    <row r="483" spans="1:1" ht="16" x14ac:dyDescent="0.2">
      <c r="A483" s="4"/>
    </row>
    <row r="484" spans="1:1" ht="16" x14ac:dyDescent="0.2">
      <c r="A484" s="4"/>
    </row>
    <row r="485" spans="1:1" ht="16" x14ac:dyDescent="0.2">
      <c r="A485" s="4"/>
    </row>
    <row r="486" spans="1:1" ht="16" x14ac:dyDescent="0.2">
      <c r="A486" s="4"/>
    </row>
    <row r="487" spans="1:1" ht="16" x14ac:dyDescent="0.2">
      <c r="A487" s="4"/>
    </row>
    <row r="488" spans="1:1" ht="16" x14ac:dyDescent="0.2">
      <c r="A488" s="4"/>
    </row>
    <row r="489" spans="1:1" ht="16" x14ac:dyDescent="0.2">
      <c r="A489" s="4"/>
    </row>
    <row r="490" spans="1:1" ht="16" x14ac:dyDescent="0.2">
      <c r="A490" s="4"/>
    </row>
    <row r="491" spans="1:1" ht="16" x14ac:dyDescent="0.2">
      <c r="A491" s="4"/>
    </row>
    <row r="492" spans="1:1" ht="16" x14ac:dyDescent="0.2">
      <c r="A492" s="4"/>
    </row>
    <row r="493" spans="1:1" ht="16" x14ac:dyDescent="0.2">
      <c r="A493" s="4"/>
    </row>
    <row r="494" spans="1:1" ht="16" x14ac:dyDescent="0.2">
      <c r="A494" s="4"/>
    </row>
    <row r="495" spans="1:1" ht="16" x14ac:dyDescent="0.2">
      <c r="A495" s="4"/>
    </row>
    <row r="496" spans="1:1" ht="16" x14ac:dyDescent="0.2">
      <c r="A496" s="4"/>
    </row>
    <row r="497" spans="1:1" ht="16" x14ac:dyDescent="0.2">
      <c r="A497" s="4"/>
    </row>
    <row r="498" spans="1:1" ht="16" x14ac:dyDescent="0.2">
      <c r="A498" s="4"/>
    </row>
    <row r="499" spans="1:1" ht="16" x14ac:dyDescent="0.2">
      <c r="A499" s="4"/>
    </row>
    <row r="500" spans="1:1" ht="16" x14ac:dyDescent="0.2">
      <c r="A500" s="4"/>
    </row>
    <row r="501" spans="1:1" ht="16" x14ac:dyDescent="0.2">
      <c r="A501" s="4"/>
    </row>
    <row r="502" spans="1:1" ht="16" x14ac:dyDescent="0.2">
      <c r="A502" s="4"/>
    </row>
    <row r="503" spans="1:1" ht="16" x14ac:dyDescent="0.2">
      <c r="A503" s="4"/>
    </row>
    <row r="504" spans="1:1" ht="16" x14ac:dyDescent="0.2">
      <c r="A504" s="4"/>
    </row>
    <row r="505" spans="1:1" ht="16" x14ac:dyDescent="0.2">
      <c r="A505" s="4"/>
    </row>
    <row r="506" spans="1:1" ht="16" x14ac:dyDescent="0.2">
      <c r="A506" s="4"/>
    </row>
    <row r="507" spans="1:1" ht="16" x14ac:dyDescent="0.2">
      <c r="A507" s="4"/>
    </row>
    <row r="508" spans="1:1" ht="16" x14ac:dyDescent="0.2">
      <c r="A508" s="4"/>
    </row>
    <row r="509" spans="1:1" ht="16" x14ac:dyDescent="0.2">
      <c r="A509" s="4"/>
    </row>
    <row r="510" spans="1:1" ht="16" x14ac:dyDescent="0.2">
      <c r="A510" s="4"/>
    </row>
    <row r="511" spans="1:1" ht="16" x14ac:dyDescent="0.2">
      <c r="A511" s="4"/>
    </row>
    <row r="512" spans="1:1" ht="16" x14ac:dyDescent="0.2">
      <c r="A512" s="4"/>
    </row>
    <row r="513" spans="1:1" ht="16" x14ac:dyDescent="0.2">
      <c r="A513" s="4"/>
    </row>
    <row r="514" spans="1:1" ht="16" x14ac:dyDescent="0.2">
      <c r="A514" s="4"/>
    </row>
    <row r="515" spans="1:1" ht="16" x14ac:dyDescent="0.2">
      <c r="A515" s="4"/>
    </row>
    <row r="516" spans="1:1" ht="16" x14ac:dyDescent="0.2">
      <c r="A516" s="4"/>
    </row>
    <row r="517" spans="1:1" ht="16" x14ac:dyDescent="0.2">
      <c r="A517" s="4"/>
    </row>
    <row r="518" spans="1:1" ht="16" x14ac:dyDescent="0.2">
      <c r="A518" s="4"/>
    </row>
    <row r="519" spans="1:1" ht="16" x14ac:dyDescent="0.2">
      <c r="A519" s="4"/>
    </row>
    <row r="520" spans="1:1" ht="16" x14ac:dyDescent="0.2">
      <c r="A520" s="4"/>
    </row>
    <row r="521" spans="1:1" ht="16" x14ac:dyDescent="0.2">
      <c r="A521" s="4"/>
    </row>
    <row r="522" spans="1:1" ht="16" x14ac:dyDescent="0.2">
      <c r="A522" s="4"/>
    </row>
    <row r="523" spans="1:1" ht="16" x14ac:dyDescent="0.2">
      <c r="A523" s="4"/>
    </row>
    <row r="524" spans="1:1" ht="16" x14ac:dyDescent="0.2">
      <c r="A524" s="4"/>
    </row>
    <row r="525" spans="1:1" ht="16" x14ac:dyDescent="0.2">
      <c r="A525" s="4"/>
    </row>
    <row r="526" spans="1:1" ht="16" x14ac:dyDescent="0.2">
      <c r="A526" s="4"/>
    </row>
    <row r="527" spans="1:1" ht="16" x14ac:dyDescent="0.2">
      <c r="A527" s="4"/>
    </row>
    <row r="528" spans="1:1" ht="16" x14ac:dyDescent="0.2">
      <c r="A528" s="4"/>
    </row>
    <row r="529" spans="1:1" ht="16" x14ac:dyDescent="0.2">
      <c r="A529" s="4"/>
    </row>
    <row r="530" spans="1:1" ht="16" x14ac:dyDescent="0.2">
      <c r="A530" s="4"/>
    </row>
    <row r="531" spans="1:1" ht="16" x14ac:dyDescent="0.2">
      <c r="A531" s="4"/>
    </row>
    <row r="532" spans="1:1" ht="16" x14ac:dyDescent="0.2">
      <c r="A532" s="4"/>
    </row>
    <row r="533" spans="1:1" ht="16" x14ac:dyDescent="0.2">
      <c r="A533" s="4"/>
    </row>
    <row r="534" spans="1:1" ht="16" x14ac:dyDescent="0.2">
      <c r="A534" s="4"/>
    </row>
    <row r="535" spans="1:1" ht="16" x14ac:dyDescent="0.2">
      <c r="A535" s="4"/>
    </row>
    <row r="536" spans="1:1" ht="16" x14ac:dyDescent="0.2">
      <c r="A536" s="4"/>
    </row>
    <row r="537" spans="1:1" ht="16" x14ac:dyDescent="0.2">
      <c r="A537" s="4"/>
    </row>
    <row r="538" spans="1:1" ht="16" x14ac:dyDescent="0.2">
      <c r="A538" s="4"/>
    </row>
    <row r="539" spans="1:1" ht="16" x14ac:dyDescent="0.2">
      <c r="A539" s="4"/>
    </row>
    <row r="540" spans="1:1" ht="16" x14ac:dyDescent="0.2">
      <c r="A540" s="4"/>
    </row>
    <row r="541" spans="1:1" ht="16" x14ac:dyDescent="0.2">
      <c r="A541" s="4"/>
    </row>
    <row r="542" spans="1:1" ht="16" x14ac:dyDescent="0.2">
      <c r="A542" s="4"/>
    </row>
    <row r="543" spans="1:1" ht="16" x14ac:dyDescent="0.2">
      <c r="A543" s="4"/>
    </row>
    <row r="544" spans="1:1" ht="16" x14ac:dyDescent="0.2">
      <c r="A544" s="4"/>
    </row>
    <row r="545" spans="1:1" ht="16" x14ac:dyDescent="0.2">
      <c r="A545" s="4"/>
    </row>
    <row r="546" spans="1:1" ht="16" x14ac:dyDescent="0.2">
      <c r="A546" s="4"/>
    </row>
    <row r="547" spans="1:1" ht="16" x14ac:dyDescent="0.2">
      <c r="A547" s="4"/>
    </row>
    <row r="548" spans="1:1" ht="16" x14ac:dyDescent="0.2">
      <c r="A548" s="4"/>
    </row>
    <row r="549" spans="1:1" ht="16" x14ac:dyDescent="0.2">
      <c r="A549" s="4"/>
    </row>
    <row r="550" spans="1:1" ht="16" x14ac:dyDescent="0.2">
      <c r="A550" s="4"/>
    </row>
    <row r="551" spans="1:1" ht="16" x14ac:dyDescent="0.2">
      <c r="A551" s="4"/>
    </row>
    <row r="552" spans="1:1" ht="16" x14ac:dyDescent="0.2">
      <c r="A552" s="4"/>
    </row>
    <row r="553" spans="1:1" ht="16" x14ac:dyDescent="0.2">
      <c r="A553" s="4"/>
    </row>
    <row r="554" spans="1:1" ht="16" x14ac:dyDescent="0.2">
      <c r="A554" s="4"/>
    </row>
    <row r="555" spans="1:1" ht="16" x14ac:dyDescent="0.2">
      <c r="A555" s="4"/>
    </row>
    <row r="556" spans="1:1" ht="16" x14ac:dyDescent="0.2">
      <c r="A556" s="4"/>
    </row>
    <row r="557" spans="1:1" ht="16" x14ac:dyDescent="0.2">
      <c r="A557" s="4"/>
    </row>
    <row r="558" spans="1:1" ht="16" x14ac:dyDescent="0.2">
      <c r="A558" s="4"/>
    </row>
    <row r="559" spans="1:1" ht="16" x14ac:dyDescent="0.2">
      <c r="A559" s="4"/>
    </row>
    <row r="560" spans="1:1" ht="16" x14ac:dyDescent="0.2">
      <c r="A560" s="4"/>
    </row>
    <row r="561" spans="1:1" ht="16" x14ac:dyDescent="0.2">
      <c r="A561" s="4"/>
    </row>
    <row r="562" spans="1:1" ht="16" x14ac:dyDescent="0.2">
      <c r="A562" s="4"/>
    </row>
    <row r="563" spans="1:1" ht="16" x14ac:dyDescent="0.2">
      <c r="A563" s="4"/>
    </row>
    <row r="564" spans="1:1" ht="16" x14ac:dyDescent="0.2">
      <c r="A564" s="4"/>
    </row>
    <row r="565" spans="1:1" ht="16" x14ac:dyDescent="0.2">
      <c r="A565" s="4"/>
    </row>
    <row r="566" spans="1:1" ht="16" x14ac:dyDescent="0.2">
      <c r="A566" s="4"/>
    </row>
    <row r="567" spans="1:1" ht="16" x14ac:dyDescent="0.2">
      <c r="A567" s="4"/>
    </row>
    <row r="568" spans="1:1" ht="16" x14ac:dyDescent="0.2">
      <c r="A568" s="4"/>
    </row>
    <row r="569" spans="1:1" ht="16" x14ac:dyDescent="0.2">
      <c r="A569" s="4"/>
    </row>
    <row r="570" spans="1:1" ht="16" x14ac:dyDescent="0.2">
      <c r="A570" s="4"/>
    </row>
    <row r="571" spans="1:1" ht="16" x14ac:dyDescent="0.2">
      <c r="A571" s="4"/>
    </row>
    <row r="572" spans="1:1" ht="16" x14ac:dyDescent="0.2">
      <c r="A572" s="4"/>
    </row>
    <row r="573" spans="1:1" ht="16" x14ac:dyDescent="0.2">
      <c r="A573" s="4"/>
    </row>
    <row r="574" spans="1:1" ht="16" x14ac:dyDescent="0.2">
      <c r="A574" s="4"/>
    </row>
    <row r="575" spans="1:1" ht="16" x14ac:dyDescent="0.2">
      <c r="A575" s="4"/>
    </row>
    <row r="576" spans="1:1" ht="16" x14ac:dyDescent="0.2">
      <c r="A576" s="4"/>
    </row>
    <row r="577" spans="1:1" ht="16" x14ac:dyDescent="0.2">
      <c r="A577" s="4"/>
    </row>
    <row r="578" spans="1:1" ht="16" x14ac:dyDescent="0.2">
      <c r="A578" s="4"/>
    </row>
    <row r="579" spans="1:1" ht="16" x14ac:dyDescent="0.2">
      <c r="A579" s="4"/>
    </row>
    <row r="580" spans="1:1" ht="16" x14ac:dyDescent="0.2">
      <c r="A580" s="4"/>
    </row>
    <row r="581" spans="1:1" ht="16" x14ac:dyDescent="0.2">
      <c r="A581" s="4"/>
    </row>
    <row r="582" spans="1:1" ht="16" x14ac:dyDescent="0.2">
      <c r="A582" s="4"/>
    </row>
    <row r="583" spans="1:1" ht="16" x14ac:dyDescent="0.2">
      <c r="A583" s="4"/>
    </row>
    <row r="584" spans="1:1" ht="16" x14ac:dyDescent="0.2">
      <c r="A584" s="4"/>
    </row>
    <row r="585" spans="1:1" ht="16" x14ac:dyDescent="0.2">
      <c r="A585" s="4"/>
    </row>
    <row r="586" spans="1:1" ht="16" x14ac:dyDescent="0.2">
      <c r="A586" s="4"/>
    </row>
    <row r="587" spans="1:1" ht="16" x14ac:dyDescent="0.2">
      <c r="A587" s="4"/>
    </row>
    <row r="588" spans="1:1" ht="16" x14ac:dyDescent="0.2">
      <c r="A588" s="4"/>
    </row>
    <row r="589" spans="1:1" ht="16" x14ac:dyDescent="0.2">
      <c r="A589" s="4"/>
    </row>
    <row r="590" spans="1:1" ht="16" x14ac:dyDescent="0.2">
      <c r="A590" s="4"/>
    </row>
    <row r="591" spans="1:1" ht="16" x14ac:dyDescent="0.2">
      <c r="A591" s="4"/>
    </row>
    <row r="592" spans="1:1" ht="16" x14ac:dyDescent="0.2">
      <c r="A592" s="4"/>
    </row>
    <row r="593" spans="1:1" ht="16" x14ac:dyDescent="0.2">
      <c r="A593" s="4"/>
    </row>
    <row r="594" spans="1:1" ht="16" x14ac:dyDescent="0.2">
      <c r="A594" s="4"/>
    </row>
    <row r="595" spans="1:1" ht="16" x14ac:dyDescent="0.2">
      <c r="A595" s="4"/>
    </row>
    <row r="596" spans="1:1" ht="16" x14ac:dyDescent="0.2">
      <c r="A596" s="4"/>
    </row>
    <row r="597" spans="1:1" ht="16" x14ac:dyDescent="0.2">
      <c r="A597" s="4"/>
    </row>
    <row r="598" spans="1:1" ht="16" x14ac:dyDescent="0.2">
      <c r="A598" s="4"/>
    </row>
    <row r="599" spans="1:1" ht="16" x14ac:dyDescent="0.2">
      <c r="A599" s="4"/>
    </row>
    <row r="600" spans="1:1" ht="16" x14ac:dyDescent="0.2">
      <c r="A600" s="4"/>
    </row>
    <row r="601" spans="1:1" ht="16" x14ac:dyDescent="0.2">
      <c r="A601" s="4"/>
    </row>
    <row r="602" spans="1:1" ht="16" x14ac:dyDescent="0.2">
      <c r="A602" s="4"/>
    </row>
    <row r="603" spans="1:1" ht="16" x14ac:dyDescent="0.2">
      <c r="A603" s="4"/>
    </row>
    <row r="604" spans="1:1" ht="16" x14ac:dyDescent="0.2">
      <c r="A604" s="4"/>
    </row>
    <row r="605" spans="1:1" ht="16" x14ac:dyDescent="0.2">
      <c r="A605" s="4"/>
    </row>
    <row r="606" spans="1:1" ht="16" x14ac:dyDescent="0.2">
      <c r="A606" s="4"/>
    </row>
    <row r="607" spans="1:1" ht="16" x14ac:dyDescent="0.2">
      <c r="A607" s="4"/>
    </row>
    <row r="608" spans="1:1" ht="16" x14ac:dyDescent="0.2">
      <c r="A608" s="4"/>
    </row>
    <row r="609" spans="1:1" ht="16" x14ac:dyDescent="0.2">
      <c r="A609" s="4"/>
    </row>
    <row r="610" spans="1:1" ht="16" x14ac:dyDescent="0.2">
      <c r="A610" s="4"/>
    </row>
    <row r="611" spans="1:1" ht="16" x14ac:dyDescent="0.2">
      <c r="A611" s="4"/>
    </row>
    <row r="612" spans="1:1" ht="16" x14ac:dyDescent="0.2">
      <c r="A612" s="4"/>
    </row>
    <row r="613" spans="1:1" ht="16" x14ac:dyDescent="0.2">
      <c r="A613" s="4"/>
    </row>
    <row r="614" spans="1:1" ht="16" x14ac:dyDescent="0.2">
      <c r="A614" s="4"/>
    </row>
    <row r="615" spans="1:1" ht="16" x14ac:dyDescent="0.2">
      <c r="A615" s="4"/>
    </row>
    <row r="616" spans="1:1" ht="16" x14ac:dyDescent="0.2">
      <c r="A616" s="4"/>
    </row>
    <row r="617" spans="1:1" ht="16" x14ac:dyDescent="0.2">
      <c r="A617" s="4"/>
    </row>
    <row r="618" spans="1:1" ht="16" x14ac:dyDescent="0.2">
      <c r="A618" s="4"/>
    </row>
    <row r="619" spans="1:1" ht="16" x14ac:dyDescent="0.2">
      <c r="A619" s="4"/>
    </row>
    <row r="620" spans="1:1" ht="16" x14ac:dyDescent="0.2">
      <c r="A620" s="4"/>
    </row>
    <row r="621" spans="1:1" ht="16" x14ac:dyDescent="0.2">
      <c r="A621" s="4"/>
    </row>
    <row r="622" spans="1:1" ht="16" x14ac:dyDescent="0.2">
      <c r="A622" s="4"/>
    </row>
    <row r="623" spans="1:1" ht="16" x14ac:dyDescent="0.2">
      <c r="A623" s="4"/>
    </row>
    <row r="624" spans="1:1" ht="16" x14ac:dyDescent="0.2">
      <c r="A624" s="4"/>
    </row>
    <row r="625" spans="1:1" ht="16" x14ac:dyDescent="0.2">
      <c r="A625" s="4"/>
    </row>
    <row r="626" spans="1:1" ht="16" x14ac:dyDescent="0.2">
      <c r="A626" s="4"/>
    </row>
    <row r="627" spans="1:1" ht="16" x14ac:dyDescent="0.2">
      <c r="A627" s="4"/>
    </row>
    <row r="628" spans="1:1" ht="16" x14ac:dyDescent="0.2">
      <c r="A628" s="4"/>
    </row>
    <row r="629" spans="1:1" ht="16" x14ac:dyDescent="0.2">
      <c r="A629" s="4"/>
    </row>
    <row r="630" spans="1:1" ht="16" x14ac:dyDescent="0.2">
      <c r="A630" s="4"/>
    </row>
    <row r="631" spans="1:1" ht="16" x14ac:dyDescent="0.2">
      <c r="A631" s="4"/>
    </row>
    <row r="632" spans="1:1" ht="16" x14ac:dyDescent="0.2">
      <c r="A632" s="4"/>
    </row>
    <row r="633" spans="1:1" ht="16" x14ac:dyDescent="0.2">
      <c r="A633" s="4"/>
    </row>
    <row r="634" spans="1:1" ht="16" x14ac:dyDescent="0.2">
      <c r="A634" s="4"/>
    </row>
    <row r="635" spans="1:1" ht="16" x14ac:dyDescent="0.2">
      <c r="A635" s="4"/>
    </row>
    <row r="636" spans="1:1" ht="16" x14ac:dyDescent="0.2">
      <c r="A636" s="4"/>
    </row>
    <row r="637" spans="1:1" ht="16" x14ac:dyDescent="0.2">
      <c r="A637" s="4"/>
    </row>
    <row r="638" spans="1:1" ht="16" x14ac:dyDescent="0.2">
      <c r="A638" s="4"/>
    </row>
    <row r="639" spans="1:1" ht="16" x14ac:dyDescent="0.2">
      <c r="A639" s="4"/>
    </row>
    <row r="640" spans="1:1" ht="16" x14ac:dyDescent="0.2">
      <c r="A640" s="4"/>
    </row>
    <row r="641" spans="1:1" ht="16" x14ac:dyDescent="0.2">
      <c r="A641" s="4"/>
    </row>
    <row r="642" spans="1:1" ht="16" x14ac:dyDescent="0.2">
      <c r="A642" s="4"/>
    </row>
    <row r="643" spans="1:1" ht="16" x14ac:dyDescent="0.2">
      <c r="A643" s="4"/>
    </row>
    <row r="644" spans="1:1" ht="16" x14ac:dyDescent="0.2">
      <c r="A644" s="4"/>
    </row>
    <row r="645" spans="1:1" ht="16" x14ac:dyDescent="0.2">
      <c r="A645" s="4"/>
    </row>
    <row r="646" spans="1:1" ht="16" x14ac:dyDescent="0.2">
      <c r="A646" s="4"/>
    </row>
    <row r="647" spans="1:1" ht="16" x14ac:dyDescent="0.2">
      <c r="A647" s="4"/>
    </row>
    <row r="648" spans="1:1" ht="16" x14ac:dyDescent="0.2">
      <c r="A648" s="4"/>
    </row>
    <row r="649" spans="1:1" ht="16" x14ac:dyDescent="0.2">
      <c r="A649" s="4"/>
    </row>
    <row r="650" spans="1:1" ht="16" x14ac:dyDescent="0.2">
      <c r="A650" s="4"/>
    </row>
    <row r="651" spans="1:1" ht="16" x14ac:dyDescent="0.2">
      <c r="A651" s="4"/>
    </row>
    <row r="652" spans="1:1" ht="16" x14ac:dyDescent="0.2">
      <c r="A652" s="4"/>
    </row>
    <row r="653" spans="1:1" ht="16" x14ac:dyDescent="0.2">
      <c r="A653" s="4"/>
    </row>
    <row r="654" spans="1:1" ht="16" x14ac:dyDescent="0.2">
      <c r="A654" s="4"/>
    </row>
    <row r="655" spans="1:1" ht="16" x14ac:dyDescent="0.2">
      <c r="A655" s="4"/>
    </row>
    <row r="656" spans="1:1" ht="16" x14ac:dyDescent="0.2">
      <c r="A656" s="4"/>
    </row>
    <row r="657" spans="1:1" ht="16" x14ac:dyDescent="0.2">
      <c r="A657" s="4"/>
    </row>
    <row r="658" spans="1:1" ht="16" x14ac:dyDescent="0.2">
      <c r="A658" s="4"/>
    </row>
    <row r="659" spans="1:1" ht="16" x14ac:dyDescent="0.2">
      <c r="A659" s="4"/>
    </row>
    <row r="660" spans="1:1" ht="16" x14ac:dyDescent="0.2">
      <c r="A660" s="4"/>
    </row>
    <row r="661" spans="1:1" ht="16" x14ac:dyDescent="0.2">
      <c r="A661" s="4"/>
    </row>
    <row r="662" spans="1:1" ht="16" x14ac:dyDescent="0.2">
      <c r="A662" s="4"/>
    </row>
    <row r="663" spans="1:1" ht="16" x14ac:dyDescent="0.2">
      <c r="A663" s="4"/>
    </row>
    <row r="664" spans="1:1" ht="16" x14ac:dyDescent="0.2">
      <c r="A664" s="4"/>
    </row>
    <row r="665" spans="1:1" ht="16" x14ac:dyDescent="0.2">
      <c r="A665" s="4"/>
    </row>
    <row r="666" spans="1:1" ht="16" x14ac:dyDescent="0.2">
      <c r="A666" s="4"/>
    </row>
    <row r="667" spans="1:1" ht="16" x14ac:dyDescent="0.2">
      <c r="A667" s="4"/>
    </row>
    <row r="668" spans="1:1" ht="16" x14ac:dyDescent="0.2">
      <c r="A668" s="4"/>
    </row>
    <row r="669" spans="1:1" ht="16" x14ac:dyDescent="0.2">
      <c r="A669" s="4"/>
    </row>
    <row r="670" spans="1:1" ht="16" x14ac:dyDescent="0.2">
      <c r="A670" s="4"/>
    </row>
    <row r="671" spans="1:1" ht="16" x14ac:dyDescent="0.2">
      <c r="A671" s="4"/>
    </row>
    <row r="672" spans="1:1" ht="16" x14ac:dyDescent="0.2">
      <c r="A672" s="4"/>
    </row>
    <row r="673" spans="1:1" ht="16" x14ac:dyDescent="0.2">
      <c r="A673" s="4"/>
    </row>
    <row r="674" spans="1:1" ht="16" x14ac:dyDescent="0.2">
      <c r="A674" s="4"/>
    </row>
    <row r="675" spans="1:1" ht="16" x14ac:dyDescent="0.2">
      <c r="A675" s="4"/>
    </row>
    <row r="676" spans="1:1" ht="16" x14ac:dyDescent="0.2">
      <c r="A676" s="4"/>
    </row>
    <row r="677" spans="1:1" ht="16" x14ac:dyDescent="0.2">
      <c r="A677" s="4"/>
    </row>
    <row r="678" spans="1:1" ht="16" x14ac:dyDescent="0.2">
      <c r="A678" s="4"/>
    </row>
    <row r="679" spans="1:1" ht="16" x14ac:dyDescent="0.2">
      <c r="A679" s="4"/>
    </row>
    <row r="680" spans="1:1" ht="16" x14ac:dyDescent="0.2">
      <c r="A680" s="4"/>
    </row>
    <row r="681" spans="1:1" ht="16" x14ac:dyDescent="0.2">
      <c r="A681" s="4"/>
    </row>
    <row r="682" spans="1:1" ht="16" x14ac:dyDescent="0.2">
      <c r="A682" s="4"/>
    </row>
    <row r="683" spans="1:1" ht="16" x14ac:dyDescent="0.2">
      <c r="A683" s="4"/>
    </row>
    <row r="684" spans="1:1" ht="16" x14ac:dyDescent="0.2">
      <c r="A684" s="4"/>
    </row>
    <row r="685" spans="1:1" ht="16" x14ac:dyDescent="0.2">
      <c r="A685" s="4"/>
    </row>
    <row r="686" spans="1:1" ht="16" x14ac:dyDescent="0.2">
      <c r="A686" s="4"/>
    </row>
    <row r="687" spans="1:1" ht="16" x14ac:dyDescent="0.2">
      <c r="A687" s="4"/>
    </row>
    <row r="688" spans="1:1" ht="16" x14ac:dyDescent="0.2">
      <c r="A688" s="4"/>
    </row>
    <row r="689" spans="1:1" ht="16" x14ac:dyDescent="0.2">
      <c r="A689" s="4"/>
    </row>
    <row r="690" spans="1:1" ht="16" x14ac:dyDescent="0.2">
      <c r="A690" s="4"/>
    </row>
    <row r="691" spans="1:1" ht="16" x14ac:dyDescent="0.2">
      <c r="A691" s="4"/>
    </row>
    <row r="692" spans="1:1" ht="16" x14ac:dyDescent="0.2">
      <c r="A692" s="4"/>
    </row>
    <row r="693" spans="1:1" ht="16" x14ac:dyDescent="0.2">
      <c r="A693" s="4"/>
    </row>
    <row r="694" spans="1:1" ht="16" x14ac:dyDescent="0.2">
      <c r="A694" s="4"/>
    </row>
    <row r="695" spans="1:1" ht="16" x14ac:dyDescent="0.2">
      <c r="A695" s="4"/>
    </row>
    <row r="696" spans="1:1" ht="16" x14ac:dyDescent="0.2">
      <c r="A696" s="4"/>
    </row>
    <row r="697" spans="1:1" ht="16" x14ac:dyDescent="0.2">
      <c r="A697" s="4"/>
    </row>
    <row r="698" spans="1:1" ht="16" x14ac:dyDescent="0.2">
      <c r="A698" s="4"/>
    </row>
    <row r="699" spans="1:1" ht="16" x14ac:dyDescent="0.2">
      <c r="A699" s="4"/>
    </row>
    <row r="700" spans="1:1" ht="16" x14ac:dyDescent="0.2">
      <c r="A700" s="4"/>
    </row>
    <row r="701" spans="1:1" ht="16" x14ac:dyDescent="0.2">
      <c r="A701" s="4"/>
    </row>
    <row r="702" spans="1:1" ht="16" x14ac:dyDescent="0.2">
      <c r="A702" s="4"/>
    </row>
    <row r="703" spans="1:1" ht="16" x14ac:dyDescent="0.2">
      <c r="A703" s="4"/>
    </row>
    <row r="704" spans="1:1" ht="16" x14ac:dyDescent="0.2">
      <c r="A704" s="4"/>
    </row>
    <row r="705" spans="1:1" ht="16" x14ac:dyDescent="0.2">
      <c r="A705" s="4"/>
    </row>
    <row r="706" spans="1:1" ht="16" x14ac:dyDescent="0.2">
      <c r="A706" s="4"/>
    </row>
    <row r="707" spans="1:1" ht="16" x14ac:dyDescent="0.2">
      <c r="A707" s="4"/>
    </row>
    <row r="708" spans="1:1" ht="16" x14ac:dyDescent="0.2">
      <c r="A708" s="4"/>
    </row>
    <row r="709" spans="1:1" ht="16" x14ac:dyDescent="0.2">
      <c r="A709" s="4"/>
    </row>
    <row r="710" spans="1:1" ht="16" x14ac:dyDescent="0.2">
      <c r="A710" s="4"/>
    </row>
    <row r="711" spans="1:1" ht="16" x14ac:dyDescent="0.2">
      <c r="A711" s="4"/>
    </row>
    <row r="712" spans="1:1" ht="16" x14ac:dyDescent="0.2">
      <c r="A712" s="4"/>
    </row>
    <row r="713" spans="1:1" ht="16" x14ac:dyDescent="0.2">
      <c r="A713" s="4"/>
    </row>
    <row r="714" spans="1:1" ht="16" x14ac:dyDescent="0.2">
      <c r="A714" s="4"/>
    </row>
    <row r="715" spans="1:1" ht="16" x14ac:dyDescent="0.2">
      <c r="A715" s="4"/>
    </row>
    <row r="716" spans="1:1" ht="16" x14ac:dyDescent="0.2">
      <c r="A716" s="4"/>
    </row>
    <row r="717" spans="1:1" ht="16" x14ac:dyDescent="0.2">
      <c r="A717" s="4"/>
    </row>
    <row r="718" spans="1:1" ht="16" x14ac:dyDescent="0.2">
      <c r="A718" s="4"/>
    </row>
    <row r="719" spans="1:1" ht="16" x14ac:dyDescent="0.2">
      <c r="A719" s="4"/>
    </row>
    <row r="720" spans="1:1" ht="16" x14ac:dyDescent="0.2">
      <c r="A720" s="4"/>
    </row>
    <row r="721" spans="1:1" ht="16" x14ac:dyDescent="0.2">
      <c r="A721" s="4"/>
    </row>
    <row r="722" spans="1:1" ht="16" x14ac:dyDescent="0.2">
      <c r="A722" s="4"/>
    </row>
    <row r="723" spans="1:1" ht="16" x14ac:dyDescent="0.2">
      <c r="A723" s="4"/>
    </row>
    <row r="724" spans="1:1" ht="16" x14ac:dyDescent="0.2">
      <c r="A724" s="4"/>
    </row>
    <row r="725" spans="1:1" ht="16" x14ac:dyDescent="0.2">
      <c r="A725" s="4"/>
    </row>
    <row r="726" spans="1:1" ht="16" x14ac:dyDescent="0.2">
      <c r="A726" s="4"/>
    </row>
    <row r="727" spans="1:1" ht="16" x14ac:dyDescent="0.2">
      <c r="A727" s="4"/>
    </row>
    <row r="728" spans="1:1" ht="16" x14ac:dyDescent="0.2">
      <c r="A728" s="4"/>
    </row>
    <row r="729" spans="1:1" ht="16" x14ac:dyDescent="0.2">
      <c r="A729" s="4"/>
    </row>
    <row r="730" spans="1:1" ht="16" x14ac:dyDescent="0.2">
      <c r="A730" s="4"/>
    </row>
    <row r="731" spans="1:1" ht="16" x14ac:dyDescent="0.2">
      <c r="A731" s="4"/>
    </row>
    <row r="732" spans="1:1" ht="16" x14ac:dyDescent="0.2">
      <c r="A732" s="4"/>
    </row>
    <row r="733" spans="1:1" ht="16" x14ac:dyDescent="0.2">
      <c r="A733" s="4"/>
    </row>
    <row r="734" spans="1:1" ht="16" x14ac:dyDescent="0.2">
      <c r="A734" s="4"/>
    </row>
    <row r="735" spans="1:1" ht="16" x14ac:dyDescent="0.2">
      <c r="A735" s="4"/>
    </row>
    <row r="736" spans="1:1" ht="16" x14ac:dyDescent="0.2">
      <c r="A736" s="4"/>
    </row>
    <row r="737" spans="1:1" ht="16" x14ac:dyDescent="0.2">
      <c r="A737" s="4"/>
    </row>
    <row r="738" spans="1:1" ht="16" x14ac:dyDescent="0.2">
      <c r="A738" s="4"/>
    </row>
    <row r="739" spans="1:1" ht="16" x14ac:dyDescent="0.2">
      <c r="A739" s="4"/>
    </row>
    <row r="740" spans="1:1" ht="16" x14ac:dyDescent="0.2">
      <c r="A740" s="4"/>
    </row>
    <row r="741" spans="1:1" ht="16" x14ac:dyDescent="0.2">
      <c r="A741" s="4"/>
    </row>
    <row r="742" spans="1:1" ht="16" x14ac:dyDescent="0.2">
      <c r="A742" s="4"/>
    </row>
    <row r="743" spans="1:1" ht="16" x14ac:dyDescent="0.2">
      <c r="A743" s="4"/>
    </row>
    <row r="744" spans="1:1" ht="16" x14ac:dyDescent="0.2">
      <c r="A744" s="4"/>
    </row>
    <row r="745" spans="1:1" ht="16" x14ac:dyDescent="0.2">
      <c r="A745" s="4"/>
    </row>
    <row r="746" spans="1:1" ht="16" x14ac:dyDescent="0.2">
      <c r="A746" s="4"/>
    </row>
    <row r="747" spans="1:1" ht="16" x14ac:dyDescent="0.2">
      <c r="A747" s="4"/>
    </row>
    <row r="748" spans="1:1" ht="16" x14ac:dyDescent="0.2">
      <c r="A748" s="4"/>
    </row>
    <row r="749" spans="1:1" ht="16" x14ac:dyDescent="0.2">
      <c r="A749" s="4"/>
    </row>
    <row r="750" spans="1:1" ht="16" x14ac:dyDescent="0.2">
      <c r="A750" s="4"/>
    </row>
    <row r="751" spans="1:1" ht="16" x14ac:dyDescent="0.2">
      <c r="A751" s="4"/>
    </row>
    <row r="752" spans="1:1" ht="16" x14ac:dyDescent="0.2">
      <c r="A752" s="4"/>
    </row>
    <row r="753" spans="1:1" ht="16" x14ac:dyDescent="0.2">
      <c r="A753" s="4"/>
    </row>
    <row r="754" spans="1:1" ht="16" x14ac:dyDescent="0.2">
      <c r="A754" s="4"/>
    </row>
    <row r="755" spans="1:1" ht="16" x14ac:dyDescent="0.2">
      <c r="A755" s="4"/>
    </row>
    <row r="756" spans="1:1" ht="16" x14ac:dyDescent="0.2">
      <c r="A756" s="4"/>
    </row>
    <row r="757" spans="1:1" ht="16" x14ac:dyDescent="0.2">
      <c r="A757" s="4"/>
    </row>
    <row r="758" spans="1:1" ht="16" x14ac:dyDescent="0.2">
      <c r="A758" s="4"/>
    </row>
    <row r="759" spans="1:1" ht="16" x14ac:dyDescent="0.2">
      <c r="A759" s="4"/>
    </row>
    <row r="760" spans="1:1" ht="16" x14ac:dyDescent="0.2">
      <c r="A760" s="4"/>
    </row>
    <row r="761" spans="1:1" ht="16" x14ac:dyDescent="0.2">
      <c r="A761" s="4"/>
    </row>
    <row r="762" spans="1:1" ht="16" x14ac:dyDescent="0.2">
      <c r="A762" s="4"/>
    </row>
    <row r="763" spans="1:1" ht="16" x14ac:dyDescent="0.2">
      <c r="A763" s="4"/>
    </row>
    <row r="764" spans="1:1" ht="16" x14ac:dyDescent="0.2">
      <c r="A764" s="4"/>
    </row>
    <row r="765" spans="1:1" ht="16" x14ac:dyDescent="0.2">
      <c r="A765" s="4"/>
    </row>
    <row r="766" spans="1:1" ht="16" x14ac:dyDescent="0.2">
      <c r="A766" s="4"/>
    </row>
    <row r="767" spans="1:1" ht="16" x14ac:dyDescent="0.2">
      <c r="A767" s="4"/>
    </row>
    <row r="768" spans="1:1" ht="16" x14ac:dyDescent="0.2">
      <c r="A768" s="4"/>
    </row>
    <row r="769" spans="1:1" ht="16" x14ac:dyDescent="0.2">
      <c r="A769" s="4"/>
    </row>
    <row r="770" spans="1:1" ht="16" x14ac:dyDescent="0.2">
      <c r="A770" s="4"/>
    </row>
    <row r="771" spans="1:1" ht="16" x14ac:dyDescent="0.2">
      <c r="A771" s="4"/>
    </row>
    <row r="772" spans="1:1" ht="16" x14ac:dyDescent="0.2">
      <c r="A772" s="4"/>
    </row>
    <row r="773" spans="1:1" ht="16" x14ac:dyDescent="0.2">
      <c r="A773" s="4"/>
    </row>
    <row r="774" spans="1:1" ht="16" x14ac:dyDescent="0.2">
      <c r="A774" s="4"/>
    </row>
    <row r="775" spans="1:1" ht="16" x14ac:dyDescent="0.2">
      <c r="A775" s="4"/>
    </row>
    <row r="776" spans="1:1" ht="16" x14ac:dyDescent="0.2">
      <c r="A776" s="4"/>
    </row>
    <row r="777" spans="1:1" ht="16" x14ac:dyDescent="0.2">
      <c r="A777" s="4"/>
    </row>
    <row r="778" spans="1:1" ht="16" x14ac:dyDescent="0.2">
      <c r="A778" s="4"/>
    </row>
    <row r="779" spans="1:1" ht="16" x14ac:dyDescent="0.2">
      <c r="A779" s="4"/>
    </row>
    <row r="780" spans="1:1" ht="16" x14ac:dyDescent="0.2">
      <c r="A780" s="4"/>
    </row>
    <row r="781" spans="1:1" ht="16" x14ac:dyDescent="0.2">
      <c r="A781" s="4"/>
    </row>
    <row r="782" spans="1:1" ht="16" x14ac:dyDescent="0.2">
      <c r="A782" s="4"/>
    </row>
    <row r="783" spans="1:1" ht="16" x14ac:dyDescent="0.2">
      <c r="A783" s="4"/>
    </row>
    <row r="784" spans="1:1" ht="16" x14ac:dyDescent="0.2">
      <c r="A784" s="4"/>
    </row>
    <row r="785" spans="1:1" ht="16" x14ac:dyDescent="0.2">
      <c r="A785" s="4"/>
    </row>
    <row r="786" spans="1:1" ht="16" x14ac:dyDescent="0.2">
      <c r="A786" s="4"/>
    </row>
    <row r="787" spans="1:1" ht="16" x14ac:dyDescent="0.2">
      <c r="A787" s="4"/>
    </row>
    <row r="788" spans="1:1" ht="16" x14ac:dyDescent="0.2">
      <c r="A788" s="4"/>
    </row>
    <row r="789" spans="1:1" ht="16" x14ac:dyDescent="0.2">
      <c r="A789" s="4"/>
    </row>
    <row r="790" spans="1:1" ht="16" x14ac:dyDescent="0.2">
      <c r="A790" s="4"/>
    </row>
    <row r="791" spans="1:1" ht="16" x14ac:dyDescent="0.2">
      <c r="A791" s="4"/>
    </row>
    <row r="792" spans="1:1" ht="16" x14ac:dyDescent="0.2">
      <c r="A792" s="4"/>
    </row>
    <row r="793" spans="1:1" ht="16" x14ac:dyDescent="0.2">
      <c r="A793" s="4"/>
    </row>
    <row r="794" spans="1:1" ht="16" x14ac:dyDescent="0.2">
      <c r="A794" s="4"/>
    </row>
    <row r="795" spans="1:1" ht="16" x14ac:dyDescent="0.2">
      <c r="A795" s="4"/>
    </row>
    <row r="796" spans="1:1" ht="16" x14ac:dyDescent="0.2">
      <c r="A796" s="4"/>
    </row>
    <row r="797" spans="1:1" ht="16" x14ac:dyDescent="0.2">
      <c r="A797" s="4"/>
    </row>
    <row r="798" spans="1:1" ht="16" x14ac:dyDescent="0.2">
      <c r="A798" s="4"/>
    </row>
    <row r="799" spans="1:1" ht="16" x14ac:dyDescent="0.2">
      <c r="A799" s="4"/>
    </row>
    <row r="800" spans="1:1" ht="16" x14ac:dyDescent="0.2">
      <c r="A800" s="4"/>
    </row>
    <row r="801" spans="1:1" ht="16" x14ac:dyDescent="0.2">
      <c r="A801" s="4"/>
    </row>
    <row r="802" spans="1:1" ht="16" x14ac:dyDescent="0.2">
      <c r="A802" s="4"/>
    </row>
    <row r="803" spans="1:1" ht="16" x14ac:dyDescent="0.2">
      <c r="A803" s="4"/>
    </row>
    <row r="804" spans="1:1" ht="16" x14ac:dyDescent="0.2">
      <c r="A804" s="4"/>
    </row>
    <row r="805" spans="1:1" ht="16" x14ac:dyDescent="0.2">
      <c r="A805" s="4"/>
    </row>
    <row r="806" spans="1:1" ht="16" x14ac:dyDescent="0.2">
      <c r="A806" s="4"/>
    </row>
    <row r="807" spans="1:1" ht="16" x14ac:dyDescent="0.2">
      <c r="A807" s="4"/>
    </row>
    <row r="808" spans="1:1" ht="16" x14ac:dyDescent="0.2">
      <c r="A808" s="4"/>
    </row>
    <row r="809" spans="1:1" ht="16" x14ac:dyDescent="0.2">
      <c r="A809" s="4"/>
    </row>
    <row r="810" spans="1:1" ht="16" x14ac:dyDescent="0.2">
      <c r="A810" s="4"/>
    </row>
    <row r="811" spans="1:1" ht="16" x14ac:dyDescent="0.2">
      <c r="A811" s="4"/>
    </row>
    <row r="812" spans="1:1" ht="16" x14ac:dyDescent="0.2">
      <c r="A812" s="4"/>
    </row>
    <row r="813" spans="1:1" ht="16" x14ac:dyDescent="0.2">
      <c r="A813" s="4"/>
    </row>
    <row r="814" spans="1:1" ht="16" x14ac:dyDescent="0.2">
      <c r="A814" s="4"/>
    </row>
    <row r="815" spans="1:1" ht="16" x14ac:dyDescent="0.2">
      <c r="A815" s="4"/>
    </row>
    <row r="816" spans="1:1" ht="16" x14ac:dyDescent="0.2">
      <c r="A816" s="4"/>
    </row>
    <row r="817" spans="1:1" ht="16" x14ac:dyDescent="0.2">
      <c r="A817" s="4"/>
    </row>
    <row r="818" spans="1:1" ht="16" x14ac:dyDescent="0.2">
      <c r="A818" s="4"/>
    </row>
    <row r="819" spans="1:1" ht="16" x14ac:dyDescent="0.2">
      <c r="A819" s="4"/>
    </row>
    <row r="820" spans="1:1" ht="16" x14ac:dyDescent="0.2">
      <c r="A820" s="4"/>
    </row>
    <row r="821" spans="1:1" ht="16" x14ac:dyDescent="0.2">
      <c r="A821" s="4"/>
    </row>
    <row r="822" spans="1:1" ht="16" x14ac:dyDescent="0.2">
      <c r="A822" s="4"/>
    </row>
    <row r="823" spans="1:1" ht="16" x14ac:dyDescent="0.2">
      <c r="A823" s="4"/>
    </row>
    <row r="824" spans="1:1" ht="16" x14ac:dyDescent="0.2">
      <c r="A824" s="4"/>
    </row>
    <row r="825" spans="1:1" ht="16" x14ac:dyDescent="0.2">
      <c r="A825" s="4"/>
    </row>
    <row r="826" spans="1:1" ht="16" x14ac:dyDescent="0.2">
      <c r="A826" s="4"/>
    </row>
    <row r="827" spans="1:1" ht="16" x14ac:dyDescent="0.2">
      <c r="A827" s="4"/>
    </row>
    <row r="828" spans="1:1" ht="16" x14ac:dyDescent="0.2">
      <c r="A828" s="4"/>
    </row>
    <row r="829" spans="1:1" ht="16" x14ac:dyDescent="0.2">
      <c r="A829" s="4"/>
    </row>
    <row r="830" spans="1:1" ht="16" x14ac:dyDescent="0.2">
      <c r="A830" s="4"/>
    </row>
    <row r="831" spans="1:1" ht="16" x14ac:dyDescent="0.2">
      <c r="A831" s="4"/>
    </row>
    <row r="832" spans="1:1" ht="16" x14ac:dyDescent="0.2">
      <c r="A832" s="4"/>
    </row>
    <row r="833" spans="1:1" ht="16" x14ac:dyDescent="0.2">
      <c r="A833" s="4"/>
    </row>
    <row r="834" spans="1:1" ht="16" x14ac:dyDescent="0.2">
      <c r="A834" s="4"/>
    </row>
    <row r="835" spans="1:1" ht="16" x14ac:dyDescent="0.2">
      <c r="A835" s="4"/>
    </row>
    <row r="836" spans="1:1" ht="16" x14ac:dyDescent="0.2">
      <c r="A836" s="4"/>
    </row>
    <row r="837" spans="1:1" ht="16" x14ac:dyDescent="0.2">
      <c r="A837" s="4"/>
    </row>
    <row r="838" spans="1:1" ht="16" x14ac:dyDescent="0.2">
      <c r="A838" s="4"/>
    </row>
    <row r="839" spans="1:1" ht="16" x14ac:dyDescent="0.2">
      <c r="A839" s="4"/>
    </row>
    <row r="840" spans="1:1" ht="16" x14ac:dyDescent="0.2">
      <c r="A840" s="4"/>
    </row>
    <row r="841" spans="1:1" ht="16" x14ac:dyDescent="0.2">
      <c r="A841" s="4"/>
    </row>
    <row r="842" spans="1:1" ht="16" x14ac:dyDescent="0.2">
      <c r="A842" s="4"/>
    </row>
    <row r="843" spans="1:1" ht="16" x14ac:dyDescent="0.2">
      <c r="A843" s="4"/>
    </row>
    <row r="844" spans="1:1" ht="16" x14ac:dyDescent="0.2">
      <c r="A844" s="4"/>
    </row>
    <row r="845" spans="1:1" ht="16" x14ac:dyDescent="0.2">
      <c r="A845" s="4"/>
    </row>
    <row r="846" spans="1:1" ht="16" x14ac:dyDescent="0.2">
      <c r="A846" s="4"/>
    </row>
    <row r="847" spans="1:1" ht="16" x14ac:dyDescent="0.2">
      <c r="A847" s="4"/>
    </row>
    <row r="848" spans="1:1" ht="16" x14ac:dyDescent="0.2">
      <c r="A848" s="4"/>
    </row>
    <row r="849" spans="1:1" ht="16" x14ac:dyDescent="0.2">
      <c r="A849" s="4"/>
    </row>
    <row r="850" spans="1:1" ht="16" x14ac:dyDescent="0.2">
      <c r="A850" s="4"/>
    </row>
    <row r="851" spans="1:1" ht="16" x14ac:dyDescent="0.2">
      <c r="A851" s="4"/>
    </row>
    <row r="852" spans="1:1" ht="16" x14ac:dyDescent="0.2">
      <c r="A852" s="4"/>
    </row>
    <row r="853" spans="1:1" ht="16" x14ac:dyDescent="0.2">
      <c r="A853" s="4"/>
    </row>
    <row r="854" spans="1:1" ht="16" x14ac:dyDescent="0.2">
      <c r="A854" s="4"/>
    </row>
    <row r="855" spans="1:1" ht="16" x14ac:dyDescent="0.2">
      <c r="A855" s="4"/>
    </row>
    <row r="856" spans="1:1" ht="16" x14ac:dyDescent="0.2">
      <c r="A856" s="4"/>
    </row>
    <row r="857" spans="1:1" ht="16" x14ac:dyDescent="0.2">
      <c r="A857" s="4"/>
    </row>
    <row r="858" spans="1:1" ht="16" x14ac:dyDescent="0.2">
      <c r="A858" s="4"/>
    </row>
    <row r="859" spans="1:1" ht="16" x14ac:dyDescent="0.2">
      <c r="A859" s="4"/>
    </row>
    <row r="860" spans="1:1" ht="16" x14ac:dyDescent="0.2">
      <c r="A860" s="4"/>
    </row>
    <row r="861" spans="1:1" ht="16" x14ac:dyDescent="0.2">
      <c r="A861" s="4"/>
    </row>
    <row r="862" spans="1:1" ht="16" x14ac:dyDescent="0.2">
      <c r="A862" s="4"/>
    </row>
    <row r="863" spans="1:1" ht="16" x14ac:dyDescent="0.2">
      <c r="A863" s="4"/>
    </row>
    <row r="864" spans="1:1" ht="16" x14ac:dyDescent="0.2">
      <c r="A864" s="4"/>
    </row>
    <row r="865" spans="1:1" ht="16" x14ac:dyDescent="0.2">
      <c r="A865" s="4"/>
    </row>
    <row r="866" spans="1:1" ht="16" x14ac:dyDescent="0.2">
      <c r="A866" s="4"/>
    </row>
    <row r="867" spans="1:1" ht="16" x14ac:dyDescent="0.2">
      <c r="A867" s="4"/>
    </row>
    <row r="868" spans="1:1" ht="16" x14ac:dyDescent="0.2">
      <c r="A868" s="4"/>
    </row>
    <row r="869" spans="1:1" ht="16" x14ac:dyDescent="0.2">
      <c r="A869" s="4"/>
    </row>
    <row r="870" spans="1:1" ht="16" x14ac:dyDescent="0.2">
      <c r="A870" s="4"/>
    </row>
    <row r="871" spans="1:1" ht="16" x14ac:dyDescent="0.2">
      <c r="A871" s="4"/>
    </row>
    <row r="872" spans="1:1" ht="16" x14ac:dyDescent="0.2">
      <c r="A872" s="4"/>
    </row>
    <row r="873" spans="1:1" ht="16" x14ac:dyDescent="0.2">
      <c r="A873" s="4"/>
    </row>
    <row r="874" spans="1:1" ht="16" x14ac:dyDescent="0.2">
      <c r="A874" s="4"/>
    </row>
    <row r="875" spans="1:1" ht="16" x14ac:dyDescent="0.2">
      <c r="A875" s="4"/>
    </row>
    <row r="876" spans="1:1" ht="16" x14ac:dyDescent="0.2">
      <c r="A876" s="4"/>
    </row>
    <row r="877" spans="1:1" ht="16" x14ac:dyDescent="0.2">
      <c r="A877" s="4"/>
    </row>
    <row r="878" spans="1:1" ht="16" x14ac:dyDescent="0.2">
      <c r="A878" s="4"/>
    </row>
    <row r="879" spans="1:1" ht="16" x14ac:dyDescent="0.2">
      <c r="A879" s="4"/>
    </row>
    <row r="880" spans="1:1" ht="16" x14ac:dyDescent="0.2">
      <c r="A880" s="4"/>
    </row>
    <row r="881" spans="1:1" ht="16" x14ac:dyDescent="0.2">
      <c r="A881" s="4"/>
    </row>
    <row r="882" spans="1:1" ht="16" x14ac:dyDescent="0.2">
      <c r="A882" s="4"/>
    </row>
    <row r="883" spans="1:1" ht="16" x14ac:dyDescent="0.2">
      <c r="A883" s="4"/>
    </row>
    <row r="884" spans="1:1" ht="16" x14ac:dyDescent="0.2">
      <c r="A884" s="4"/>
    </row>
    <row r="885" spans="1:1" ht="16" x14ac:dyDescent="0.2">
      <c r="A885" s="4"/>
    </row>
    <row r="886" spans="1:1" ht="16" x14ac:dyDescent="0.2">
      <c r="A886" s="4"/>
    </row>
    <row r="887" spans="1:1" ht="16" x14ac:dyDescent="0.2">
      <c r="A887" s="4"/>
    </row>
    <row r="888" spans="1:1" ht="16" x14ac:dyDescent="0.2">
      <c r="A888" s="4"/>
    </row>
    <row r="889" spans="1:1" ht="16" x14ac:dyDescent="0.2">
      <c r="A889" s="4"/>
    </row>
    <row r="890" spans="1:1" ht="16" x14ac:dyDescent="0.2">
      <c r="A890" s="4"/>
    </row>
    <row r="891" spans="1:1" ht="16" x14ac:dyDescent="0.2">
      <c r="A891" s="4"/>
    </row>
    <row r="892" spans="1:1" ht="16" x14ac:dyDescent="0.2">
      <c r="A892" s="4"/>
    </row>
    <row r="893" spans="1:1" ht="16" x14ac:dyDescent="0.2">
      <c r="A893" s="4"/>
    </row>
    <row r="894" spans="1:1" ht="16" x14ac:dyDescent="0.2">
      <c r="A894" s="4"/>
    </row>
    <row r="895" spans="1:1" ht="16" x14ac:dyDescent="0.2">
      <c r="A895" s="4"/>
    </row>
    <row r="896" spans="1:1" ht="16" x14ac:dyDescent="0.2">
      <c r="A896" s="4"/>
    </row>
    <row r="897" spans="1:1" ht="16" x14ac:dyDescent="0.2">
      <c r="A897" s="4"/>
    </row>
    <row r="898" spans="1:1" ht="16" x14ac:dyDescent="0.2">
      <c r="A898" s="4"/>
    </row>
    <row r="899" spans="1:1" ht="16" x14ac:dyDescent="0.2">
      <c r="A899" s="4"/>
    </row>
    <row r="900" spans="1:1" ht="16" x14ac:dyDescent="0.2">
      <c r="A900" s="4"/>
    </row>
    <row r="901" spans="1:1" ht="16" x14ac:dyDescent="0.2">
      <c r="A901" s="4"/>
    </row>
    <row r="902" spans="1:1" ht="16" x14ac:dyDescent="0.2">
      <c r="A902" s="4"/>
    </row>
    <row r="903" spans="1:1" ht="16" x14ac:dyDescent="0.2">
      <c r="A903" s="4"/>
    </row>
    <row r="904" spans="1:1" ht="16" x14ac:dyDescent="0.2">
      <c r="A904" s="4"/>
    </row>
    <row r="905" spans="1:1" ht="16" x14ac:dyDescent="0.2">
      <c r="A905" s="4"/>
    </row>
    <row r="906" spans="1:1" ht="16" x14ac:dyDescent="0.2">
      <c r="A906" s="4"/>
    </row>
    <row r="907" spans="1:1" ht="16" x14ac:dyDescent="0.2">
      <c r="A907" s="4"/>
    </row>
    <row r="908" spans="1:1" ht="16" x14ac:dyDescent="0.2">
      <c r="A908" s="4"/>
    </row>
    <row r="909" spans="1:1" ht="16" x14ac:dyDescent="0.2">
      <c r="A909" s="4"/>
    </row>
    <row r="910" spans="1:1" ht="16" x14ac:dyDescent="0.2">
      <c r="A910" s="4"/>
    </row>
    <row r="911" spans="1:1" ht="16" x14ac:dyDescent="0.2">
      <c r="A911" s="4"/>
    </row>
    <row r="912" spans="1:1" ht="16" x14ac:dyDescent="0.2">
      <c r="A912" s="4"/>
    </row>
    <row r="913" spans="1:1" ht="16" x14ac:dyDescent="0.2">
      <c r="A913" s="4"/>
    </row>
    <row r="914" spans="1:1" ht="16" x14ac:dyDescent="0.2">
      <c r="A914" s="4"/>
    </row>
    <row r="915" spans="1:1" ht="16" x14ac:dyDescent="0.2">
      <c r="A915" s="4"/>
    </row>
    <row r="916" spans="1:1" ht="16" x14ac:dyDescent="0.2">
      <c r="A916" s="4"/>
    </row>
    <row r="917" spans="1:1" ht="16" x14ac:dyDescent="0.2">
      <c r="A917" s="4"/>
    </row>
    <row r="918" spans="1:1" ht="16" x14ac:dyDescent="0.2">
      <c r="A918" s="4"/>
    </row>
    <row r="919" spans="1:1" ht="16" x14ac:dyDescent="0.2">
      <c r="A919" s="4"/>
    </row>
    <row r="920" spans="1:1" ht="16" x14ac:dyDescent="0.2">
      <c r="A920" s="4"/>
    </row>
    <row r="921" spans="1:1" ht="16" x14ac:dyDescent="0.2">
      <c r="A921" s="4"/>
    </row>
    <row r="922" spans="1:1" ht="16" x14ac:dyDescent="0.2">
      <c r="A922" s="4"/>
    </row>
    <row r="923" spans="1:1" ht="16" x14ac:dyDescent="0.2">
      <c r="A923" s="4"/>
    </row>
    <row r="924" spans="1:1" ht="16" x14ac:dyDescent="0.2">
      <c r="A924" s="4"/>
    </row>
    <row r="925" spans="1:1" ht="16" x14ac:dyDescent="0.2">
      <c r="A925" s="4"/>
    </row>
    <row r="926" spans="1:1" ht="16" x14ac:dyDescent="0.2">
      <c r="A926" s="4"/>
    </row>
    <row r="927" spans="1:1" ht="16" x14ac:dyDescent="0.2">
      <c r="A927" s="4"/>
    </row>
    <row r="928" spans="1:1" ht="16" x14ac:dyDescent="0.2">
      <c r="A928" s="4"/>
    </row>
    <row r="929" spans="1:1" ht="16" x14ac:dyDescent="0.2">
      <c r="A929" s="4"/>
    </row>
    <row r="930" spans="1:1" ht="16" x14ac:dyDescent="0.2">
      <c r="A930" s="4"/>
    </row>
    <row r="931" spans="1:1" ht="16" x14ac:dyDescent="0.2">
      <c r="A931" s="4"/>
    </row>
    <row r="932" spans="1:1" ht="16" x14ac:dyDescent="0.2">
      <c r="A932" s="4"/>
    </row>
    <row r="933" spans="1:1" ht="16" x14ac:dyDescent="0.2">
      <c r="A933" s="4"/>
    </row>
    <row r="934" spans="1:1" ht="16" x14ac:dyDescent="0.2">
      <c r="A934" s="4"/>
    </row>
    <row r="935" spans="1:1" ht="16" x14ac:dyDescent="0.2">
      <c r="A935" s="4"/>
    </row>
    <row r="936" spans="1:1" ht="16" x14ac:dyDescent="0.2">
      <c r="A936" s="4"/>
    </row>
    <row r="937" spans="1:1" ht="16" x14ac:dyDescent="0.2">
      <c r="A937" s="4"/>
    </row>
    <row r="938" spans="1:1" ht="16" x14ac:dyDescent="0.2">
      <c r="A938" s="4"/>
    </row>
    <row r="939" spans="1:1" ht="16" x14ac:dyDescent="0.2">
      <c r="A939" s="4"/>
    </row>
    <row r="940" spans="1:1" ht="16" x14ac:dyDescent="0.2">
      <c r="A940" s="4"/>
    </row>
    <row r="941" spans="1:1" ht="16" x14ac:dyDescent="0.2">
      <c r="A941" s="4"/>
    </row>
    <row r="942" spans="1:1" ht="16" x14ac:dyDescent="0.2">
      <c r="A942" s="4"/>
    </row>
    <row r="943" spans="1:1" ht="16" x14ac:dyDescent="0.2">
      <c r="A943" s="4"/>
    </row>
    <row r="944" spans="1:1" ht="16" x14ac:dyDescent="0.2">
      <c r="A944" s="4"/>
    </row>
    <row r="945" spans="1:1" ht="16" x14ac:dyDescent="0.2">
      <c r="A945" s="4"/>
    </row>
    <row r="946" spans="1:1" ht="16" x14ac:dyDescent="0.2">
      <c r="A946" s="4"/>
    </row>
    <row r="947" spans="1:1" ht="16" x14ac:dyDescent="0.2">
      <c r="A947" s="4"/>
    </row>
    <row r="948" spans="1:1" ht="16" x14ac:dyDescent="0.2">
      <c r="A948" s="4"/>
    </row>
    <row r="949" spans="1:1" ht="16" x14ac:dyDescent="0.2">
      <c r="A949" s="4"/>
    </row>
    <row r="950" spans="1:1" ht="16" x14ac:dyDescent="0.2">
      <c r="A950" s="4"/>
    </row>
    <row r="951" spans="1:1" ht="16" x14ac:dyDescent="0.2">
      <c r="A951" s="4"/>
    </row>
    <row r="952" spans="1:1" ht="16" x14ac:dyDescent="0.2">
      <c r="A952" s="4"/>
    </row>
    <row r="953" spans="1:1" ht="16" x14ac:dyDescent="0.2">
      <c r="A953" s="4"/>
    </row>
    <row r="954" spans="1:1" ht="16" x14ac:dyDescent="0.2">
      <c r="A954" s="4"/>
    </row>
    <row r="955" spans="1:1" ht="16" x14ac:dyDescent="0.2">
      <c r="A955" s="4"/>
    </row>
    <row r="956" spans="1:1" ht="16" x14ac:dyDescent="0.2">
      <c r="A956" s="4"/>
    </row>
    <row r="957" spans="1:1" ht="16" x14ac:dyDescent="0.2">
      <c r="A957" s="4"/>
    </row>
    <row r="958" spans="1:1" ht="16" x14ac:dyDescent="0.2">
      <c r="A958" s="4"/>
    </row>
    <row r="959" spans="1:1" ht="16" x14ac:dyDescent="0.2">
      <c r="A959" s="4"/>
    </row>
    <row r="960" spans="1:1" ht="16" x14ac:dyDescent="0.2">
      <c r="A960" s="4"/>
    </row>
    <row r="961" spans="1:1" ht="16" x14ac:dyDescent="0.2">
      <c r="A961" s="4"/>
    </row>
    <row r="962" spans="1:1" ht="16" x14ac:dyDescent="0.2">
      <c r="A962" s="4"/>
    </row>
    <row r="963" spans="1:1" ht="16" x14ac:dyDescent="0.2">
      <c r="A963" s="4"/>
    </row>
    <row r="964" spans="1:1" ht="16" x14ac:dyDescent="0.2">
      <c r="A964" s="4"/>
    </row>
    <row r="965" spans="1:1" ht="16" x14ac:dyDescent="0.2">
      <c r="A965" s="4"/>
    </row>
    <row r="966" spans="1:1" ht="16" x14ac:dyDescent="0.2">
      <c r="A966" s="4"/>
    </row>
    <row r="967" spans="1:1" ht="16" x14ac:dyDescent="0.2">
      <c r="A967" s="4"/>
    </row>
    <row r="968" spans="1:1" ht="16" x14ac:dyDescent="0.2">
      <c r="A968" s="4"/>
    </row>
    <row r="969" spans="1:1" ht="16" x14ac:dyDescent="0.2">
      <c r="A969" s="4"/>
    </row>
    <row r="970" spans="1:1" ht="16" x14ac:dyDescent="0.2">
      <c r="A970" s="4"/>
    </row>
    <row r="971" spans="1:1" ht="16" x14ac:dyDescent="0.2">
      <c r="A971" s="4"/>
    </row>
    <row r="972" spans="1:1" ht="16" x14ac:dyDescent="0.2">
      <c r="A972" s="4"/>
    </row>
    <row r="973" spans="1:1" ht="16" x14ac:dyDescent="0.2">
      <c r="A973" s="4"/>
    </row>
    <row r="974" spans="1:1" ht="16" x14ac:dyDescent="0.2">
      <c r="A974" s="4"/>
    </row>
    <row r="975" spans="1:1" ht="16" x14ac:dyDescent="0.2">
      <c r="A975" s="4"/>
    </row>
    <row r="976" spans="1:1" ht="16" x14ac:dyDescent="0.2">
      <c r="A976" s="4"/>
    </row>
    <row r="977" spans="1:1" ht="16" x14ac:dyDescent="0.2">
      <c r="A977" s="4"/>
    </row>
    <row r="978" spans="1:1" ht="16" x14ac:dyDescent="0.2">
      <c r="A978" s="4"/>
    </row>
    <row r="979" spans="1:1" ht="16" x14ac:dyDescent="0.2">
      <c r="A979" s="4"/>
    </row>
    <row r="980" spans="1:1" ht="16" x14ac:dyDescent="0.2">
      <c r="A980" s="4"/>
    </row>
    <row r="981" spans="1:1" ht="16" x14ac:dyDescent="0.2">
      <c r="A981" s="4"/>
    </row>
    <row r="982" spans="1:1" ht="16" x14ac:dyDescent="0.2">
      <c r="A982" s="4"/>
    </row>
    <row r="983" spans="1:1" ht="16" x14ac:dyDescent="0.2">
      <c r="A983" s="4"/>
    </row>
    <row r="984" spans="1:1" ht="16" x14ac:dyDescent="0.2">
      <c r="A984" s="4"/>
    </row>
    <row r="985" spans="1:1" ht="16" x14ac:dyDescent="0.2">
      <c r="A985" s="4"/>
    </row>
    <row r="986" spans="1:1" ht="16" x14ac:dyDescent="0.2">
      <c r="A986" s="4"/>
    </row>
    <row r="987" spans="1:1" ht="16" x14ac:dyDescent="0.2">
      <c r="A987" s="4"/>
    </row>
    <row r="988" spans="1:1" ht="16" x14ac:dyDescent="0.2">
      <c r="A988" s="4"/>
    </row>
    <row r="989" spans="1:1" ht="16" x14ac:dyDescent="0.2">
      <c r="A989" s="4"/>
    </row>
    <row r="990" spans="1:1" ht="16" x14ac:dyDescent="0.2">
      <c r="A990" s="4"/>
    </row>
    <row r="991" spans="1:1" ht="16" x14ac:dyDescent="0.2">
      <c r="A991" s="4"/>
    </row>
    <row r="992" spans="1:1" ht="16" x14ac:dyDescent="0.2">
      <c r="A992" s="4"/>
    </row>
    <row r="993" spans="1:1" ht="16" x14ac:dyDescent="0.2">
      <c r="A993" s="4"/>
    </row>
    <row r="994" spans="1:1" ht="16" x14ac:dyDescent="0.2">
      <c r="A994" s="4"/>
    </row>
    <row r="995" spans="1:1" ht="16" x14ac:dyDescent="0.2">
      <c r="A995" s="4"/>
    </row>
    <row r="996" spans="1:1" ht="16" x14ac:dyDescent="0.2">
      <c r="A996" s="4"/>
    </row>
    <row r="997" spans="1:1" ht="16" x14ac:dyDescent="0.2">
      <c r="A997" s="4"/>
    </row>
    <row r="998" spans="1:1" ht="16" x14ac:dyDescent="0.2">
      <c r="A998" s="4"/>
    </row>
    <row r="999" spans="1:1" ht="16" x14ac:dyDescent="0.2">
      <c r="A999" s="4"/>
    </row>
    <row r="1000" spans="1:1" ht="16" x14ac:dyDescent="0.2">
      <c r="A1000" s="4"/>
    </row>
    <row r="1001" spans="1:1" ht="16" x14ac:dyDescent="0.2">
      <c r="A1001" s="4"/>
    </row>
    <row r="1002" spans="1:1" ht="16" x14ac:dyDescent="0.2">
      <c r="A1002" s="4"/>
    </row>
    <row r="1003" spans="1:1" ht="16" x14ac:dyDescent="0.2">
      <c r="A1003" s="4"/>
    </row>
    <row r="1004" spans="1:1" ht="16" x14ac:dyDescent="0.2">
      <c r="A1004" s="4"/>
    </row>
    <row r="1005" spans="1:1" ht="16" x14ac:dyDescent="0.2">
      <c r="A1005" s="4"/>
    </row>
    <row r="1006" spans="1:1" ht="16" x14ac:dyDescent="0.2">
      <c r="A1006" s="4"/>
    </row>
    <row r="1007" spans="1:1" ht="16" x14ac:dyDescent="0.2">
      <c r="A1007" s="4"/>
    </row>
    <row r="1008" spans="1:1" ht="16" x14ac:dyDescent="0.2">
      <c r="A1008" s="4"/>
    </row>
    <row r="1009" spans="1:1" ht="16" x14ac:dyDescent="0.2">
      <c r="A1009" s="4"/>
    </row>
    <row r="1010" spans="1:1" ht="16" x14ac:dyDescent="0.2">
      <c r="A1010" s="4"/>
    </row>
    <row r="1011" spans="1:1" ht="16" x14ac:dyDescent="0.2">
      <c r="A1011" s="4"/>
    </row>
    <row r="1012" spans="1:1" ht="16" x14ac:dyDescent="0.2">
      <c r="A1012" s="4"/>
    </row>
    <row r="1013" spans="1:1" ht="16" x14ac:dyDescent="0.2">
      <c r="A1013" s="4"/>
    </row>
    <row r="1014" spans="1:1" ht="16" x14ac:dyDescent="0.2">
      <c r="A1014" s="4"/>
    </row>
    <row r="1015" spans="1:1" ht="16" x14ac:dyDescent="0.2">
      <c r="A1015" s="4"/>
    </row>
    <row r="1016" spans="1:1" ht="16" x14ac:dyDescent="0.2">
      <c r="A1016" s="4"/>
    </row>
    <row r="1017" spans="1:1" ht="16" x14ac:dyDescent="0.2">
      <c r="A1017" s="4"/>
    </row>
    <row r="1018" spans="1:1" ht="16" x14ac:dyDescent="0.2">
      <c r="A1018" s="4"/>
    </row>
    <row r="1019" spans="1:1" ht="16" x14ac:dyDescent="0.2">
      <c r="A1019" s="4"/>
    </row>
    <row r="1020" spans="1:1" ht="16" x14ac:dyDescent="0.2">
      <c r="A1020" s="4"/>
    </row>
  </sheetData>
  <mergeCells count="53">
    <mergeCell ref="AV1:AV3"/>
    <mergeCell ref="AW1:AW3"/>
    <mergeCell ref="AI1:AI3"/>
    <mergeCell ref="AJ1:AJ3"/>
    <mergeCell ref="AK1:AK3"/>
    <mergeCell ref="AL1:AL3"/>
    <mergeCell ref="AM1:AM3"/>
    <mergeCell ref="AN1:AN3"/>
    <mergeCell ref="AO1:AO3"/>
    <mergeCell ref="AQ1:AQ3"/>
    <mergeCell ref="AR1:AR3"/>
    <mergeCell ref="AS1:AS3"/>
    <mergeCell ref="AT1:AT3"/>
    <mergeCell ref="AU1:AU3"/>
    <mergeCell ref="AE1:AE3"/>
    <mergeCell ref="AF1:AF3"/>
    <mergeCell ref="AG1:AG3"/>
    <mergeCell ref="AH1:AH3"/>
    <mergeCell ref="AP1:AP3"/>
    <mergeCell ref="O1:S1"/>
    <mergeCell ref="Z1:Z3"/>
    <mergeCell ref="AA1:AA3"/>
    <mergeCell ref="A2:A3"/>
    <mergeCell ref="S2:S3"/>
    <mergeCell ref="E2:E3"/>
    <mergeCell ref="F2:F3"/>
    <mergeCell ref="G2:G3"/>
    <mergeCell ref="H2:H3"/>
    <mergeCell ref="I2:I3"/>
    <mergeCell ref="J2:J3"/>
    <mergeCell ref="K2:K3"/>
    <mergeCell ref="L2:L3"/>
    <mergeCell ref="AJ40:AK40"/>
    <mergeCell ref="AQ40:AV40"/>
    <mergeCell ref="AC41:AD41"/>
    <mergeCell ref="AJ41:AK41"/>
    <mergeCell ref="AQ41:AV41"/>
    <mergeCell ref="O2:O3"/>
    <mergeCell ref="P2:P3"/>
    <mergeCell ref="Q2:Q3"/>
    <mergeCell ref="R2:R3"/>
    <mergeCell ref="AC40:AD40"/>
    <mergeCell ref="AB1:AB3"/>
    <mergeCell ref="AC1:AC3"/>
    <mergeCell ref="AD1:AD3"/>
    <mergeCell ref="C1:C3"/>
    <mergeCell ref="D2:D3"/>
    <mergeCell ref="A43:A44"/>
    <mergeCell ref="M2:M3"/>
    <mergeCell ref="N2:N3"/>
    <mergeCell ref="A1:B1"/>
    <mergeCell ref="D1:I1"/>
    <mergeCell ref="J1:N1"/>
  </mergeCells>
  <conditionalFormatting sqref="Z4:AD34 AG4:AK34 AN4:AV34 AL30:AL31">
    <cfRule type="cellIs" dxfId="605" priority="1" operator="between">
      <formula>0</formula>
      <formula>69</formula>
    </cfRule>
  </conditionalFormatting>
  <conditionalFormatting sqref="Z4:AD34 AG4:AK34 AN4:AV34 AL30:AL31">
    <cfRule type="cellIs" dxfId="604" priority="2" operator="between">
      <formula>70</formula>
      <formula>79</formula>
    </cfRule>
  </conditionalFormatting>
  <conditionalFormatting sqref="Z4:AD34 AG4:AK34 AN4:AV34 AL30:AL31">
    <cfRule type="cellIs" dxfId="603" priority="3" operator="between">
      <formula>80</formula>
      <formula>89</formula>
    </cfRule>
  </conditionalFormatting>
  <conditionalFormatting sqref="Z4:AD34 AG4:AK34 AN4:AV34 AL30:AL31">
    <cfRule type="cellIs" dxfId="602" priority="4" operator="between">
      <formula>90</formula>
      <formula>100</formula>
    </cfRule>
  </conditionalFormatting>
  <conditionalFormatting sqref="AE4:AE34 AL4:AL34 AW4:AW34">
    <cfRule type="cellIs" dxfId="601" priority="5" operator="between">
      <formula>35</formula>
      <formula>100</formula>
    </cfRule>
  </conditionalFormatting>
  <conditionalFormatting sqref="AE4:AE34 AL4:AL34 AW4:AW34">
    <cfRule type="cellIs" dxfId="600" priority="6" operator="between">
      <formula>0</formula>
      <formula>34</formula>
    </cfRule>
  </conditionalFormatting>
  <conditionalFormatting sqref="D4:D34">
    <cfRule type="cellIs" dxfId="599" priority="7" operator="between">
      <formula>0</formula>
      <formula>108</formula>
    </cfRule>
  </conditionalFormatting>
  <conditionalFormatting sqref="D4:D34">
    <cfRule type="cellIs" dxfId="598" priority="8" operator="between">
      <formula>109</formula>
      <formula>140</formula>
    </cfRule>
  </conditionalFormatting>
  <conditionalFormatting sqref="D4:D34">
    <cfRule type="cellIs" dxfId="597" priority="9" operator="between">
      <formula>141</formula>
      <formula>201</formula>
    </cfRule>
  </conditionalFormatting>
  <conditionalFormatting sqref="D4:D34">
    <cfRule type="cellIs" dxfId="596" priority="10" operator="greaterThanOrEqual">
      <formula>202</formula>
    </cfRule>
  </conditionalFormatting>
  <conditionalFormatting sqref="E4:E34">
    <cfRule type="cellIs" dxfId="595" priority="11" operator="between">
      <formula>0</formula>
      <formula>34</formula>
    </cfRule>
  </conditionalFormatting>
  <conditionalFormatting sqref="E4:E34">
    <cfRule type="cellIs" dxfId="594" priority="12" operator="between">
      <formula>35</formula>
      <formula>53</formula>
    </cfRule>
  </conditionalFormatting>
  <conditionalFormatting sqref="E4:E34">
    <cfRule type="cellIs" dxfId="593" priority="13" operator="between">
      <formula>54</formula>
      <formula>71</formula>
    </cfRule>
  </conditionalFormatting>
  <conditionalFormatting sqref="E4:E34">
    <cfRule type="cellIs" dxfId="592" priority="14" operator="greaterThanOrEqual">
      <formula>72</formula>
    </cfRule>
  </conditionalFormatting>
  <conditionalFormatting sqref="F4:F34">
    <cfRule type="cellIs" dxfId="591" priority="15" operator="between">
      <formula>0</formula>
      <formula>5</formula>
    </cfRule>
  </conditionalFormatting>
  <conditionalFormatting sqref="F4:F34">
    <cfRule type="cellIs" dxfId="590" priority="16" operator="between">
      <formula>6</formula>
      <formula>12</formula>
    </cfRule>
  </conditionalFormatting>
  <conditionalFormatting sqref="F4:F34">
    <cfRule type="cellIs" dxfId="589" priority="17" operator="between">
      <formula>13</formula>
      <formula>20</formula>
    </cfRule>
  </conditionalFormatting>
  <conditionalFormatting sqref="F4:F34">
    <cfRule type="cellIs" dxfId="588" priority="18" operator="greaterThanOrEqual">
      <formula>21</formula>
    </cfRule>
  </conditionalFormatting>
  <conditionalFormatting sqref="G4:G34">
    <cfRule type="cellIs" dxfId="587" priority="19" operator="between">
      <formula>0</formula>
      <formula>36</formula>
    </cfRule>
  </conditionalFormatting>
  <conditionalFormatting sqref="G4:G34">
    <cfRule type="cellIs" dxfId="586" priority="20" operator="between">
      <formula>37</formula>
      <formula>51</formula>
    </cfRule>
  </conditionalFormatting>
  <conditionalFormatting sqref="G4:G34">
    <cfRule type="cellIs" dxfId="585" priority="21" operator="between">
      <formula>52</formula>
      <formula>67</formula>
    </cfRule>
  </conditionalFormatting>
  <conditionalFormatting sqref="G4:G34">
    <cfRule type="cellIs" dxfId="584" priority="22" operator="greaterThanOrEqual">
      <formula>68</formula>
    </cfRule>
  </conditionalFormatting>
  <conditionalFormatting sqref="I4:I34">
    <cfRule type="cellIs" dxfId="583" priority="23" operator="greaterThanOrEqual">
      <formula>25</formula>
    </cfRule>
  </conditionalFormatting>
  <conditionalFormatting sqref="I4:I34">
    <cfRule type="cellIs" dxfId="582" priority="24" operator="between">
      <formula>16</formula>
      <formula>24</formula>
    </cfRule>
  </conditionalFormatting>
  <conditionalFormatting sqref="I4:I34">
    <cfRule type="cellIs" dxfId="581" priority="25" operator="between">
      <formula>8</formula>
      <formula>15</formula>
    </cfRule>
  </conditionalFormatting>
  <conditionalFormatting sqref="I4:I34">
    <cfRule type="cellIs" dxfId="580" priority="26" operator="between">
      <formula>0</formula>
      <formula>7</formula>
    </cfRule>
  </conditionalFormatting>
  <conditionalFormatting sqref="J4:J34">
    <cfRule type="cellIs" dxfId="579" priority="27" operator="greaterThanOrEqual">
      <formula>256</formula>
    </cfRule>
  </conditionalFormatting>
  <conditionalFormatting sqref="J4:J34">
    <cfRule type="cellIs" dxfId="578" priority="28" operator="between">
      <formula>190</formula>
      <formula>255</formula>
    </cfRule>
  </conditionalFormatting>
  <conditionalFormatting sqref="J4:J34">
    <cfRule type="cellIs" dxfId="577" priority="29" operator="between">
      <formula>145</formula>
      <formula>189</formula>
    </cfRule>
  </conditionalFormatting>
  <conditionalFormatting sqref="J4:J34">
    <cfRule type="cellIs" dxfId="576" priority="30" operator="between">
      <formula>0</formula>
      <formula>144</formula>
    </cfRule>
  </conditionalFormatting>
  <conditionalFormatting sqref="K4:K34">
    <cfRule type="cellIs" dxfId="575" priority="31" operator="greaterThanOrEqual">
      <formula>91</formula>
    </cfRule>
  </conditionalFormatting>
  <conditionalFormatting sqref="K4:K34">
    <cfRule type="cellIs" dxfId="574" priority="32" operator="between">
      <formula>72</formula>
      <formula>90</formula>
    </cfRule>
  </conditionalFormatting>
  <conditionalFormatting sqref="K4:K34">
    <cfRule type="cellIs" dxfId="573" priority="33" operator="between">
      <formula>55</formula>
      <formula>71</formula>
    </cfRule>
  </conditionalFormatting>
  <conditionalFormatting sqref="K4:K34">
    <cfRule type="cellIs" dxfId="572" priority="34" operator="between">
      <formula>0</formula>
      <formula>54</formula>
    </cfRule>
  </conditionalFormatting>
  <conditionalFormatting sqref="L4:L34">
    <cfRule type="cellIs" dxfId="571" priority="35" operator="greaterThanOrEqual">
      <formula>99</formula>
    </cfRule>
  </conditionalFormatting>
  <conditionalFormatting sqref="L4:L34">
    <cfRule type="cellIs" dxfId="570" priority="36" operator="between">
      <formula>96</formula>
      <formula>98</formula>
    </cfRule>
  </conditionalFormatting>
  <conditionalFormatting sqref="L4:L34">
    <cfRule type="cellIs" dxfId="569" priority="37" operator="between">
      <formula>91</formula>
      <formula>95</formula>
    </cfRule>
  </conditionalFormatting>
  <conditionalFormatting sqref="L4:L34">
    <cfRule type="cellIs" dxfId="568" priority="38" operator="between">
      <formula>0</formula>
      <formula>90</formula>
    </cfRule>
  </conditionalFormatting>
  <conditionalFormatting sqref="M4:M34">
    <cfRule type="cellIs" dxfId="567" priority="39" operator="greaterThanOrEqual">
      <formula>31</formula>
    </cfRule>
  </conditionalFormatting>
  <conditionalFormatting sqref="M4:M34">
    <cfRule type="cellIs" dxfId="566" priority="40" operator="between">
      <formula>21</formula>
      <formula>30</formula>
    </cfRule>
  </conditionalFormatting>
  <conditionalFormatting sqref="M4:M34">
    <cfRule type="cellIs" dxfId="565" priority="41" operator="between">
      <formula>13</formula>
      <formula>20</formula>
    </cfRule>
  </conditionalFormatting>
  <conditionalFormatting sqref="M4:M34">
    <cfRule type="cellIs" dxfId="564" priority="42" operator="between">
      <formula>0</formula>
      <formula>12</formula>
    </cfRule>
  </conditionalFormatting>
  <conditionalFormatting sqref="H4:H34">
    <cfRule type="cellIs" dxfId="563" priority="43" operator="between">
      <formula>90</formula>
      <formula>95</formula>
    </cfRule>
  </conditionalFormatting>
  <conditionalFormatting sqref="H4:H34">
    <cfRule type="cellIs" dxfId="562" priority="44" operator="between">
      <formula>81</formula>
      <formula>89</formula>
    </cfRule>
  </conditionalFormatting>
  <conditionalFormatting sqref="N4:N34">
    <cfRule type="cellIs" dxfId="561" priority="45" operator="greaterThanOrEqual">
      <formula>2</formula>
    </cfRule>
  </conditionalFormatting>
  <conditionalFormatting sqref="N4:N34">
    <cfRule type="cellIs" dxfId="560" priority="46" operator="lessThanOrEqual">
      <formula>1</formula>
    </cfRule>
  </conditionalFormatting>
  <conditionalFormatting sqref="O4:O34">
    <cfRule type="cellIs" dxfId="559" priority="47" operator="greaterThanOrEqual">
      <formula>287</formula>
    </cfRule>
  </conditionalFormatting>
  <conditionalFormatting sqref="O4:O34">
    <cfRule type="cellIs" dxfId="558" priority="48" operator="between">
      <formula>238</formula>
      <formula>286</formula>
    </cfRule>
  </conditionalFormatting>
  <conditionalFormatting sqref="O4:O34">
    <cfRule type="cellIs" dxfId="557" priority="49" operator="between">
      <formula>180</formula>
      <formula>237</formula>
    </cfRule>
  </conditionalFormatting>
  <conditionalFormatting sqref="O4:O34">
    <cfRule type="cellIs" dxfId="556" priority="50" operator="between">
      <formula>0</formula>
      <formula>179</formula>
    </cfRule>
  </conditionalFormatting>
  <conditionalFormatting sqref="P4:P34">
    <cfRule type="cellIs" dxfId="555" priority="51" operator="greaterThanOrEqual">
      <formula>104</formula>
    </cfRule>
  </conditionalFormatting>
  <conditionalFormatting sqref="P4:P34">
    <cfRule type="cellIs" dxfId="554" priority="52" operator="between">
      <formula>87</formula>
      <formula>103</formula>
    </cfRule>
  </conditionalFormatting>
  <conditionalFormatting sqref="P4:P34">
    <cfRule type="cellIs" dxfId="553" priority="53" operator="between">
      <formula>65</formula>
      <formula>86</formula>
    </cfRule>
  </conditionalFormatting>
  <conditionalFormatting sqref="P4:P34">
    <cfRule type="cellIs" dxfId="552" priority="54" operator="between">
      <formula>0</formula>
      <formula>64</formula>
    </cfRule>
  </conditionalFormatting>
  <conditionalFormatting sqref="Q4:Q34">
    <cfRule type="cellIs" dxfId="551" priority="55" operator="greaterThanOrEqual">
      <formula>99</formula>
    </cfRule>
  </conditionalFormatting>
  <conditionalFormatting sqref="Q4:Q34">
    <cfRule type="cellIs" dxfId="550" priority="56" operator="between">
      <formula>97</formula>
      <formula>98</formula>
    </cfRule>
  </conditionalFormatting>
  <conditionalFormatting sqref="Q4:Q34">
    <cfRule type="cellIs" dxfId="549" priority="57" operator="between">
      <formula>93</formula>
      <formula>96</formula>
    </cfRule>
  </conditionalFormatting>
  <conditionalFormatting sqref="Q4:Q34">
    <cfRule type="cellIs" dxfId="548" priority="58" operator="lessThanOrEqual">
      <formula>92</formula>
    </cfRule>
  </conditionalFormatting>
  <conditionalFormatting sqref="R4:R34">
    <cfRule type="cellIs" dxfId="547" priority="59" operator="greaterThanOrEqual">
      <formula>39</formula>
    </cfRule>
  </conditionalFormatting>
  <conditionalFormatting sqref="R4:R34">
    <cfRule type="cellIs" dxfId="546" priority="60" operator="between">
      <formula>27</formula>
      <formula>38</formula>
    </cfRule>
  </conditionalFormatting>
  <conditionalFormatting sqref="R4:R34">
    <cfRule type="cellIs" dxfId="545" priority="61" operator="between">
      <formula>18</formula>
      <formula>26</formula>
    </cfRule>
  </conditionalFormatting>
  <conditionalFormatting sqref="R4:R34">
    <cfRule type="cellIs" dxfId="544" priority="62" operator="between">
      <formula>0</formula>
      <formula>17</formula>
    </cfRule>
  </conditionalFormatting>
  <conditionalFormatting sqref="S4:S34">
    <cfRule type="cellIs" dxfId="543" priority="63" operator="greaterThanOrEqual">
      <formula>2</formula>
    </cfRule>
  </conditionalFormatting>
  <conditionalFormatting sqref="S4:S34">
    <cfRule type="cellIs" dxfId="542" priority="64" operator="equal">
      <formula>1</formula>
    </cfRule>
  </conditionalFormatting>
  <conditionalFormatting sqref="U4:X34">
    <cfRule type="cellIs" dxfId="541" priority="65" operator="equal">
      <formula>"A"</formula>
    </cfRule>
  </conditionalFormatting>
  <conditionalFormatting sqref="U4:X34">
    <cfRule type="cellIs" dxfId="540" priority="66" operator="equal">
      <formula>"B"</formula>
    </cfRule>
  </conditionalFormatting>
  <conditionalFormatting sqref="U4:X34">
    <cfRule type="cellIs" dxfId="539" priority="67" operator="equal">
      <formula>"C"</formula>
    </cfRule>
  </conditionalFormatting>
  <conditionalFormatting sqref="U4:X34">
    <cfRule type="cellIs" dxfId="538" priority="68" operator="equal">
      <formula>"D"</formula>
    </cfRule>
  </conditionalFormatting>
  <conditionalFormatting sqref="U4:X34">
    <cfRule type="cellIs" dxfId="537" priority="69" operator="equal">
      <formula>"E"</formula>
    </cfRule>
  </conditionalFormatting>
  <conditionalFormatting sqref="U4:X34">
    <cfRule type="cellIs" dxfId="536" priority="70" operator="equal">
      <formula>"F"</formula>
    </cfRule>
  </conditionalFormatting>
  <conditionalFormatting sqref="U4:X34">
    <cfRule type="cellIs" dxfId="535" priority="71" operator="equal">
      <formula>"G"</formula>
    </cfRule>
  </conditionalFormatting>
  <conditionalFormatting sqref="U4:X34">
    <cfRule type="cellIs" dxfId="534" priority="72" operator="equal">
      <formula>"H"</formula>
    </cfRule>
  </conditionalFormatting>
  <conditionalFormatting sqref="U4:X34">
    <cfRule type="cellIs" dxfId="533" priority="73" operator="equal">
      <formula>"I"</formula>
    </cfRule>
  </conditionalFormatting>
  <conditionalFormatting sqref="U4:U34">
    <cfRule type="cellIs" dxfId="532" priority="74" operator="equal">
      <formula>"J"</formula>
    </cfRule>
  </conditionalFormatting>
  <conditionalFormatting sqref="U4:U34">
    <cfRule type="cellIs" dxfId="531" priority="75" operator="equal">
      <formula>"K"</formula>
    </cfRule>
  </conditionalFormatting>
  <conditionalFormatting sqref="U4:V34">
    <cfRule type="cellIs" dxfId="530" priority="76" operator="equal">
      <formula>"L"</formula>
    </cfRule>
  </conditionalFormatting>
  <conditionalFormatting sqref="U4:X34">
    <cfRule type="cellIs" dxfId="529" priority="77" operator="equal">
      <formula>"Q"</formula>
    </cfRule>
  </conditionalFormatting>
  <conditionalFormatting sqref="U4:X34">
    <cfRule type="cellIs" dxfId="528" priority="78" operator="equal">
      <formula>"R"</formula>
    </cfRule>
  </conditionalFormatting>
  <conditionalFormatting sqref="U4:X34">
    <cfRule type="cellIs" dxfId="527" priority="79" operator="equal">
      <formula>"S"</formula>
    </cfRule>
  </conditionalFormatting>
  <conditionalFormatting sqref="U4:X34">
    <cfRule type="cellIs" dxfId="526" priority="80" operator="equal">
      <formula>"T"</formula>
    </cfRule>
  </conditionalFormatting>
  <conditionalFormatting sqref="U4:X34">
    <cfRule type="cellIs" dxfId="525" priority="81" operator="equal">
      <formula>"U"</formula>
    </cfRule>
  </conditionalFormatting>
  <conditionalFormatting sqref="U4:X34">
    <cfRule type="cellIs" dxfId="524" priority="82" operator="equal">
      <formula>"V"</formula>
    </cfRule>
  </conditionalFormatting>
  <conditionalFormatting sqref="U4:X34">
    <cfRule type="cellIs" dxfId="523" priority="83" operator="equal">
      <formula>"W"</formula>
    </cfRule>
  </conditionalFormatting>
  <conditionalFormatting sqref="U4:X34">
    <cfRule type="cellIs" dxfId="522" priority="84" operator="equal">
      <formula>"X"</formula>
    </cfRule>
  </conditionalFormatting>
  <conditionalFormatting sqref="U4:X34">
    <cfRule type="cellIs" dxfId="521" priority="85" operator="equal">
      <formula>"Y"</formula>
    </cfRule>
  </conditionalFormatting>
  <conditionalFormatting sqref="U4:X34">
    <cfRule type="cellIs" dxfId="520" priority="86" operator="equal">
      <formula>"Z"</formula>
    </cfRule>
  </conditionalFormatting>
  <conditionalFormatting sqref="U4:W34">
    <cfRule type="cellIs" dxfId="519" priority="87" operator="equal">
      <formula>"M"</formula>
    </cfRule>
  </conditionalFormatting>
  <conditionalFormatting sqref="U9:U34">
    <cfRule type="cellIs" dxfId="518" priority="88" operator="equal">
      <formula>"N"</formula>
    </cfRule>
  </conditionalFormatting>
  <conditionalFormatting sqref="V4:V34">
    <cfRule type="cellIs" dxfId="517" priority="89" operator="equal">
      <formula>"N"</formula>
    </cfRule>
  </conditionalFormatting>
  <conditionalFormatting sqref="U4:X34">
    <cfRule type="cellIs" dxfId="516" priority="90" operator="equal">
      <formula>"O"</formula>
    </cfRule>
  </conditionalFormatting>
  <conditionalFormatting sqref="W4:W34">
    <cfRule type="cellIs" dxfId="515" priority="91" operator="equal">
      <formula>"O"</formula>
    </cfRule>
  </conditionalFormatting>
  <conditionalFormatting sqref="U4:X34">
    <cfRule type="cellIs" dxfId="514" priority="92" operator="equal">
      <formula>"P"</formula>
    </cfRule>
  </conditionalFormatting>
  <conditionalFormatting sqref="U4:X34">
    <cfRule type="cellIs" dxfId="513" priority="93" operator="equal">
      <formula>"N"</formula>
    </cfRule>
  </conditionalFormatting>
  <conditionalFormatting sqref="H4:H34">
    <cfRule type="cellIs" dxfId="512" priority="94" operator="between">
      <formula>0</formula>
      <formula>80</formula>
    </cfRule>
  </conditionalFormatting>
  <conditionalFormatting sqref="H4:H34">
    <cfRule type="cellIs" dxfId="511" priority="95" operator="greaterThanOrEqual">
      <formula>96</formula>
    </cfRule>
  </conditionalFormatting>
  <conditionalFormatting sqref="X4:X34">
    <cfRule type="cellIs" dxfId="510" priority="96" operator="equal">
      <formula>"M"</formula>
    </cfRule>
  </conditionalFormatting>
  <conditionalFormatting sqref="V4:V34">
    <cfRule type="cellIs" dxfId="509" priority="97" operator="equal">
      <formula>"K"</formula>
    </cfRule>
  </conditionalFormatting>
  <conditionalFormatting sqref="W4:W34">
    <cfRule type="cellIs" dxfId="508" priority="98" operator="equal">
      <formula>"L"</formula>
    </cfRule>
  </conditionalFormatting>
  <conditionalFormatting sqref="V4:X34">
    <cfRule type="cellIs" dxfId="507" priority="99" operator="equal">
      <formula>"J"</formula>
    </cfRule>
  </conditionalFormatting>
  <conditionalFormatting sqref="W4:X34">
    <cfRule type="cellIs" dxfId="506" priority="100" operator="equal">
      <formula>"K"</formula>
    </cfRule>
  </conditionalFormatting>
  <conditionalFormatting sqref="X4:X34">
    <cfRule type="cellIs" dxfId="505" priority="101" operator="equal">
      <formula>"L"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I1020"/>
  <sheetViews>
    <sheetView workbookViewId="0">
      <pane xSplit="2" topLeftCell="C1" activePane="topRight" state="frozen"/>
      <selection pane="topRight" activeCell="A4" sqref="A4:B23"/>
    </sheetView>
  </sheetViews>
  <sheetFormatPr baseColWidth="10" defaultColWidth="12.6640625" defaultRowHeight="15.75" customHeight="1" x14ac:dyDescent="0.15"/>
  <cols>
    <col min="1" max="1" width="17.5" customWidth="1"/>
    <col min="2" max="2" width="16.1640625" customWidth="1"/>
    <col min="3" max="3" width="1.6640625" customWidth="1"/>
    <col min="4" max="4" width="6.5" customWidth="1"/>
    <col min="5" max="5" width="6.33203125" customWidth="1"/>
    <col min="6" max="6" width="6.1640625" customWidth="1"/>
    <col min="7" max="8" width="6.5" customWidth="1"/>
    <col min="9" max="9" width="5.83203125" customWidth="1"/>
    <col min="10" max="13" width="6.33203125" customWidth="1"/>
    <col min="14" max="14" width="7.1640625" customWidth="1"/>
    <col min="15" max="18" width="6.1640625" customWidth="1"/>
    <col min="19" max="19" width="6.6640625" customWidth="1"/>
    <col min="20" max="20" width="1.6640625" customWidth="1"/>
    <col min="21" max="24" width="9.6640625" customWidth="1"/>
    <col min="25" max="25" width="1.83203125" customWidth="1"/>
    <col min="26" max="26" width="7.5" customWidth="1"/>
    <col min="27" max="29" width="5.6640625" customWidth="1"/>
    <col min="30" max="30" width="8" customWidth="1"/>
    <col min="31" max="31" width="9.1640625" customWidth="1"/>
    <col min="32" max="32" width="1.6640625" customWidth="1"/>
    <col min="33" max="33" width="7.6640625" customWidth="1"/>
    <col min="34" max="36" width="5.6640625" customWidth="1"/>
    <col min="37" max="38" width="8.6640625" customWidth="1"/>
    <col min="39" max="39" width="1.6640625" customWidth="1"/>
    <col min="40" max="40" width="7.83203125" customWidth="1"/>
    <col min="41" max="47" width="6.83203125" customWidth="1"/>
    <col min="48" max="48" width="7.6640625" customWidth="1"/>
    <col min="49" max="49" width="8.83203125" customWidth="1"/>
  </cols>
  <sheetData>
    <row r="1" spans="1:61" x14ac:dyDescent="0.2">
      <c r="A1" s="64">
        <v>3</v>
      </c>
      <c r="B1" s="65"/>
      <c r="C1" s="48"/>
      <c r="D1" s="66" t="s">
        <v>1</v>
      </c>
      <c r="E1" s="67"/>
      <c r="F1" s="67"/>
      <c r="G1" s="67"/>
      <c r="H1" s="67"/>
      <c r="I1" s="68"/>
      <c r="J1" s="69" t="s">
        <v>2</v>
      </c>
      <c r="K1" s="67"/>
      <c r="L1" s="67"/>
      <c r="M1" s="67"/>
      <c r="N1" s="68"/>
      <c r="O1" s="69" t="s">
        <v>3</v>
      </c>
      <c r="P1" s="67"/>
      <c r="Q1" s="67"/>
      <c r="R1" s="67"/>
      <c r="S1" s="68"/>
      <c r="T1" s="1"/>
      <c r="U1" s="2" t="s">
        <v>4</v>
      </c>
      <c r="V1" s="2" t="s">
        <v>5</v>
      </c>
      <c r="W1" s="2" t="s">
        <v>6</v>
      </c>
      <c r="X1" s="2" t="s">
        <v>7</v>
      </c>
      <c r="Y1" s="3"/>
      <c r="Z1" s="70" t="s">
        <v>8</v>
      </c>
      <c r="AA1" s="72" t="s">
        <v>9</v>
      </c>
      <c r="AB1" s="72" t="s">
        <v>10</v>
      </c>
      <c r="AC1" s="74" t="s">
        <v>11</v>
      </c>
      <c r="AD1" s="75" t="s">
        <v>12</v>
      </c>
      <c r="AE1" s="75" t="s">
        <v>13</v>
      </c>
      <c r="AF1" s="76"/>
      <c r="AG1" s="75" t="s">
        <v>14</v>
      </c>
      <c r="AH1" s="77" t="s">
        <v>9</v>
      </c>
      <c r="AI1" s="77" t="s">
        <v>10</v>
      </c>
      <c r="AJ1" s="74" t="s">
        <v>11</v>
      </c>
      <c r="AK1" s="75" t="s">
        <v>15</v>
      </c>
      <c r="AL1" s="75" t="s">
        <v>13</v>
      </c>
      <c r="AM1" s="76"/>
      <c r="AN1" s="75" t="s">
        <v>16</v>
      </c>
      <c r="AO1" s="78" t="s">
        <v>17</v>
      </c>
      <c r="AP1" s="78" t="s">
        <v>18</v>
      </c>
      <c r="AQ1" s="79" t="s">
        <v>19</v>
      </c>
      <c r="AR1" s="79" t="s">
        <v>20</v>
      </c>
      <c r="AS1" s="79" t="s">
        <v>21</v>
      </c>
      <c r="AT1" s="79" t="s">
        <v>22</v>
      </c>
      <c r="AU1" s="79" t="s">
        <v>23</v>
      </c>
      <c r="AV1" s="75" t="s">
        <v>24</v>
      </c>
      <c r="AW1" s="75" t="s">
        <v>13</v>
      </c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x14ac:dyDescent="0.2">
      <c r="A2" s="73" t="s">
        <v>25</v>
      </c>
      <c r="B2" s="5"/>
      <c r="C2" s="49"/>
      <c r="D2" s="50" t="s">
        <v>26</v>
      </c>
      <c r="E2" s="50" t="s">
        <v>27</v>
      </c>
      <c r="F2" s="50" t="s">
        <v>28</v>
      </c>
      <c r="G2" s="50" t="s">
        <v>29</v>
      </c>
      <c r="H2" s="80" t="s">
        <v>30</v>
      </c>
      <c r="I2" s="54" t="s">
        <v>31</v>
      </c>
      <c r="J2" s="50" t="s">
        <v>26</v>
      </c>
      <c r="K2" s="50" t="s">
        <v>29</v>
      </c>
      <c r="L2" s="50" t="s">
        <v>30</v>
      </c>
      <c r="M2" s="50" t="s">
        <v>31</v>
      </c>
      <c r="N2" s="54" t="s">
        <v>32</v>
      </c>
      <c r="O2" s="50" t="s">
        <v>26</v>
      </c>
      <c r="P2" s="50" t="s">
        <v>29</v>
      </c>
      <c r="Q2" s="50" t="s">
        <v>30</v>
      </c>
      <c r="R2" s="50" t="s">
        <v>31</v>
      </c>
      <c r="S2" s="54" t="s">
        <v>32</v>
      </c>
      <c r="T2" s="6"/>
      <c r="U2" s="7" t="s">
        <v>33</v>
      </c>
      <c r="V2" s="7" t="s">
        <v>34</v>
      </c>
      <c r="W2" s="7" t="s">
        <v>35</v>
      </c>
      <c r="X2" s="7" t="s">
        <v>33</v>
      </c>
      <c r="Y2" s="3"/>
      <c r="Z2" s="71"/>
      <c r="AA2" s="71"/>
      <c r="AB2" s="71"/>
      <c r="AC2" s="49"/>
      <c r="AD2" s="49"/>
      <c r="AE2" s="49"/>
      <c r="AF2" s="53"/>
      <c r="AG2" s="49"/>
      <c r="AH2" s="49"/>
      <c r="AI2" s="49"/>
      <c r="AJ2" s="49"/>
      <c r="AK2" s="49"/>
      <c r="AL2" s="49"/>
      <c r="AM2" s="53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">
      <c r="A3" s="51"/>
      <c r="B3" s="5" t="s">
        <v>36</v>
      </c>
      <c r="C3" s="49"/>
      <c r="D3" s="51"/>
      <c r="E3" s="51"/>
      <c r="F3" s="51"/>
      <c r="G3" s="51"/>
      <c r="H3" s="81"/>
      <c r="I3" s="55"/>
      <c r="J3" s="51"/>
      <c r="K3" s="51"/>
      <c r="L3" s="51"/>
      <c r="M3" s="51"/>
      <c r="N3" s="55"/>
      <c r="O3" s="51"/>
      <c r="P3" s="51"/>
      <c r="Q3" s="51"/>
      <c r="R3" s="51"/>
      <c r="S3" s="55"/>
      <c r="T3" s="6"/>
      <c r="U3" s="7" t="s">
        <v>37</v>
      </c>
      <c r="V3" s="7" t="s">
        <v>38</v>
      </c>
      <c r="W3" s="7" t="s">
        <v>39</v>
      </c>
      <c r="X3" s="7" t="s">
        <v>40</v>
      </c>
      <c r="Y3" s="3"/>
      <c r="Z3" s="71"/>
      <c r="AA3" s="71"/>
      <c r="AB3" s="71"/>
      <c r="AC3" s="51"/>
      <c r="AD3" s="51"/>
      <c r="AE3" s="49"/>
      <c r="AF3" s="53"/>
      <c r="AG3" s="51"/>
      <c r="AH3" s="51"/>
      <c r="AI3" s="51"/>
      <c r="AJ3" s="51"/>
      <c r="AK3" s="51"/>
      <c r="AL3" s="51"/>
      <c r="AM3" s="53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2">
      <c r="A4" s="82" t="s">
        <v>95</v>
      </c>
      <c r="B4" s="82" t="s">
        <v>96</v>
      </c>
      <c r="C4" s="8"/>
      <c r="D4" s="9">
        <v>7</v>
      </c>
      <c r="E4" s="9">
        <v>25</v>
      </c>
      <c r="F4" s="9">
        <v>1</v>
      </c>
      <c r="G4" s="9">
        <v>5</v>
      </c>
      <c r="H4" s="9">
        <v>42</v>
      </c>
      <c r="I4" s="10">
        <v>0</v>
      </c>
      <c r="J4" s="11">
        <v>32</v>
      </c>
      <c r="K4" s="9">
        <v>8</v>
      </c>
      <c r="L4" s="9">
        <v>44</v>
      </c>
      <c r="M4" s="9">
        <v>12</v>
      </c>
      <c r="N4" s="10">
        <v>1</v>
      </c>
      <c r="O4" s="11"/>
      <c r="P4" s="9"/>
      <c r="Q4" s="9"/>
      <c r="R4" s="9"/>
      <c r="S4" s="10"/>
      <c r="T4" s="12"/>
      <c r="U4" s="9" t="s">
        <v>64</v>
      </c>
      <c r="V4" s="9" t="s">
        <v>85</v>
      </c>
      <c r="W4" s="9" t="s">
        <v>85</v>
      </c>
      <c r="X4" s="9"/>
      <c r="Y4" s="13"/>
      <c r="Z4" s="9">
        <v>15</v>
      </c>
      <c r="AA4" s="9">
        <v>24</v>
      </c>
      <c r="AB4" s="9"/>
      <c r="AC4" s="9"/>
      <c r="AD4" s="14"/>
      <c r="AE4" s="9">
        <f t="shared" ref="AE4:AE34" si="0">AD4-Z4</f>
        <v>-15</v>
      </c>
      <c r="AF4" s="13"/>
      <c r="AG4" s="9"/>
      <c r="AH4" s="9">
        <v>25</v>
      </c>
      <c r="AI4" s="9"/>
      <c r="AJ4" s="9"/>
      <c r="AK4" s="14"/>
      <c r="AL4" s="9">
        <f t="shared" ref="AL4:AL34" si="1">AK4-AG4</f>
        <v>0</v>
      </c>
      <c r="AM4" s="13"/>
      <c r="AN4" s="9">
        <v>29</v>
      </c>
      <c r="AO4" s="9">
        <v>67</v>
      </c>
      <c r="AP4" s="9">
        <v>41</v>
      </c>
      <c r="AQ4" s="9">
        <v>37</v>
      </c>
      <c r="AR4" s="9"/>
      <c r="AS4" s="9"/>
      <c r="AT4" s="9"/>
      <c r="AU4" s="9"/>
      <c r="AV4" s="14"/>
      <c r="AW4" s="9">
        <f t="shared" ref="AW4:AW34" si="2">AV4-AN4</f>
        <v>-29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2">
      <c r="A5" s="83" t="s">
        <v>97</v>
      </c>
      <c r="B5" s="84" t="s">
        <v>98</v>
      </c>
      <c r="C5" s="8"/>
      <c r="D5" s="9">
        <v>209</v>
      </c>
      <c r="E5" s="9">
        <v>120</v>
      </c>
      <c r="F5" s="9">
        <v>38</v>
      </c>
      <c r="G5" s="9">
        <v>76</v>
      </c>
      <c r="H5" s="9">
        <v>84</v>
      </c>
      <c r="I5" s="10">
        <v>22</v>
      </c>
      <c r="J5" s="11">
        <v>251</v>
      </c>
      <c r="K5" s="9">
        <v>81</v>
      </c>
      <c r="L5" s="9">
        <v>99</v>
      </c>
      <c r="M5" s="9">
        <v>29</v>
      </c>
      <c r="N5" s="10">
        <v>2</v>
      </c>
      <c r="O5" s="11"/>
      <c r="P5" s="9"/>
      <c r="Q5" s="9"/>
      <c r="R5" s="9"/>
      <c r="S5" s="10"/>
      <c r="T5" s="12"/>
      <c r="U5" s="9" t="s">
        <v>5</v>
      </c>
      <c r="V5" s="9" t="s">
        <v>6</v>
      </c>
      <c r="W5" s="9" t="s">
        <v>43</v>
      </c>
      <c r="X5" s="9"/>
      <c r="Y5" s="13"/>
      <c r="Z5" s="9">
        <v>56</v>
      </c>
      <c r="AA5" s="9">
        <v>48</v>
      </c>
      <c r="AB5" s="9"/>
      <c r="AC5" s="17"/>
      <c r="AD5" s="14"/>
      <c r="AE5" s="9">
        <f t="shared" si="0"/>
        <v>-56</v>
      </c>
      <c r="AF5" s="13"/>
      <c r="AG5" s="9"/>
      <c r="AH5" s="9">
        <v>66</v>
      </c>
      <c r="AI5" s="9"/>
      <c r="AJ5" s="17"/>
      <c r="AK5" s="14"/>
      <c r="AL5" s="9">
        <f t="shared" si="1"/>
        <v>0</v>
      </c>
      <c r="AM5" s="13"/>
      <c r="AN5" s="9">
        <v>25</v>
      </c>
      <c r="AO5" s="9">
        <v>58</v>
      </c>
      <c r="AP5" s="9">
        <v>53</v>
      </c>
      <c r="AQ5" s="17">
        <v>74</v>
      </c>
      <c r="AR5" s="17"/>
      <c r="AS5" s="17"/>
      <c r="AT5" s="17"/>
      <c r="AU5" s="17"/>
      <c r="AV5" s="14"/>
      <c r="AW5" s="9">
        <f t="shared" si="2"/>
        <v>-25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x14ac:dyDescent="0.2">
      <c r="A6" s="83" t="s">
        <v>99</v>
      </c>
      <c r="B6" s="84" t="s">
        <v>96</v>
      </c>
      <c r="C6" s="8"/>
      <c r="D6" s="9">
        <v>310</v>
      </c>
      <c r="E6" s="9">
        <v>142</v>
      </c>
      <c r="F6" s="9">
        <v>49</v>
      </c>
      <c r="G6" s="9">
        <v>107</v>
      </c>
      <c r="H6" s="9">
        <v>99</v>
      </c>
      <c r="I6" s="10">
        <v>49</v>
      </c>
      <c r="J6" s="11">
        <v>342</v>
      </c>
      <c r="K6" s="9">
        <v>126</v>
      </c>
      <c r="L6" s="9">
        <v>100</v>
      </c>
      <c r="M6" s="9">
        <v>48</v>
      </c>
      <c r="N6" s="10">
        <v>2</v>
      </c>
      <c r="O6" s="11"/>
      <c r="P6" s="9"/>
      <c r="Q6" s="9"/>
      <c r="R6" s="9"/>
      <c r="S6" s="10"/>
      <c r="T6" s="12"/>
      <c r="U6" s="9" t="s">
        <v>6</v>
      </c>
      <c r="V6" s="9" t="s">
        <v>43</v>
      </c>
      <c r="W6" s="9" t="s">
        <v>43</v>
      </c>
      <c r="X6" s="9"/>
      <c r="Y6" s="13"/>
      <c r="Z6" s="9">
        <v>67</v>
      </c>
      <c r="AA6" s="9">
        <v>71</v>
      </c>
      <c r="AB6" s="9"/>
      <c r="AC6" s="9"/>
      <c r="AD6" s="14"/>
      <c r="AE6" s="9">
        <f t="shared" si="0"/>
        <v>-67</v>
      </c>
      <c r="AF6" s="13"/>
      <c r="AG6" s="9"/>
      <c r="AH6" s="9">
        <v>69</v>
      </c>
      <c r="AI6" s="9"/>
      <c r="AJ6" s="9"/>
      <c r="AK6" s="14"/>
      <c r="AL6" s="9">
        <f t="shared" si="1"/>
        <v>0</v>
      </c>
      <c r="AM6" s="13"/>
      <c r="AN6" s="9">
        <v>38</v>
      </c>
      <c r="AO6" s="9">
        <v>100</v>
      </c>
      <c r="AP6" s="9">
        <v>100</v>
      </c>
      <c r="AQ6" s="9">
        <v>89</v>
      </c>
      <c r="AR6" s="9"/>
      <c r="AS6" s="9"/>
      <c r="AT6" s="9"/>
      <c r="AU6" s="9"/>
      <c r="AV6" s="14"/>
      <c r="AW6" s="9">
        <f t="shared" si="2"/>
        <v>-38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83" t="s">
        <v>100</v>
      </c>
      <c r="B7" s="84" t="s">
        <v>101</v>
      </c>
      <c r="C7" s="8"/>
      <c r="D7" s="9">
        <v>284</v>
      </c>
      <c r="E7" s="9">
        <v>99</v>
      </c>
      <c r="F7" s="9">
        <v>33</v>
      </c>
      <c r="G7" s="9">
        <v>119</v>
      </c>
      <c r="H7" s="9">
        <v>98</v>
      </c>
      <c r="I7" s="10">
        <v>47</v>
      </c>
      <c r="J7" s="11">
        <v>366</v>
      </c>
      <c r="K7" s="9">
        <v>138</v>
      </c>
      <c r="L7" s="9">
        <v>99</v>
      </c>
      <c r="M7" s="9">
        <v>58</v>
      </c>
      <c r="N7" s="10">
        <v>4</v>
      </c>
      <c r="O7" s="11"/>
      <c r="P7" s="9"/>
      <c r="Q7" s="9"/>
      <c r="R7" s="9"/>
      <c r="S7" s="10"/>
      <c r="T7" s="12"/>
      <c r="U7" s="9" t="s">
        <v>102</v>
      </c>
      <c r="V7" s="9" t="s">
        <v>103</v>
      </c>
      <c r="W7" s="9" t="s">
        <v>103</v>
      </c>
      <c r="X7" s="9"/>
      <c r="Y7" s="13"/>
      <c r="Z7" s="9">
        <v>67</v>
      </c>
      <c r="AA7" s="9">
        <v>48</v>
      </c>
      <c r="AB7" s="9"/>
      <c r="AC7" s="9"/>
      <c r="AD7" s="14"/>
      <c r="AE7" s="9">
        <f t="shared" si="0"/>
        <v>-67</v>
      </c>
      <c r="AF7" s="13"/>
      <c r="AG7" s="9"/>
      <c r="AH7" s="9">
        <v>72</v>
      </c>
      <c r="AI7" s="9"/>
      <c r="AJ7" s="9"/>
      <c r="AK7" s="14"/>
      <c r="AL7" s="9">
        <f t="shared" si="1"/>
        <v>0</v>
      </c>
      <c r="AM7" s="13"/>
      <c r="AN7" s="9">
        <v>38</v>
      </c>
      <c r="AO7" s="9">
        <v>83</v>
      </c>
      <c r="AP7" s="9">
        <v>94</v>
      </c>
      <c r="AQ7" s="9">
        <v>89</v>
      </c>
      <c r="AR7" s="9"/>
      <c r="AS7" s="9"/>
      <c r="AT7" s="9"/>
      <c r="AU7" s="9"/>
      <c r="AV7" s="14"/>
      <c r="AW7" s="9">
        <f t="shared" si="2"/>
        <v>-38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x14ac:dyDescent="0.2">
      <c r="A8" s="83" t="s">
        <v>104</v>
      </c>
      <c r="B8" s="84" t="s">
        <v>105</v>
      </c>
      <c r="C8" s="8"/>
      <c r="D8" s="9">
        <v>3</v>
      </c>
      <c r="E8" s="9">
        <v>27</v>
      </c>
      <c r="F8" s="9">
        <v>0</v>
      </c>
      <c r="G8" s="9">
        <v>3</v>
      </c>
      <c r="H8" s="9">
        <v>43</v>
      </c>
      <c r="I8" s="10">
        <v>0</v>
      </c>
      <c r="J8" s="11">
        <v>6</v>
      </c>
      <c r="K8" s="9">
        <v>6</v>
      </c>
      <c r="L8" s="9">
        <v>43</v>
      </c>
      <c r="M8" s="9">
        <v>0</v>
      </c>
      <c r="N8" s="10">
        <v>0</v>
      </c>
      <c r="O8" s="11"/>
      <c r="P8" s="9"/>
      <c r="Q8" s="9"/>
      <c r="R8" s="9"/>
      <c r="S8" s="10"/>
      <c r="T8" s="12"/>
      <c r="U8" s="9" t="s">
        <v>64</v>
      </c>
      <c r="V8" s="9" t="s">
        <v>64</v>
      </c>
      <c r="W8" s="9" t="s">
        <v>64</v>
      </c>
      <c r="X8" s="9"/>
      <c r="Y8" s="13"/>
      <c r="Z8" s="9">
        <v>30</v>
      </c>
      <c r="AA8" s="9">
        <v>24</v>
      </c>
      <c r="AB8" s="9"/>
      <c r="AC8" s="9"/>
      <c r="AD8" s="14"/>
      <c r="AE8" s="9">
        <f t="shared" si="0"/>
        <v>-30</v>
      </c>
      <c r="AF8" s="13"/>
      <c r="AG8" s="9"/>
      <c r="AH8" s="9">
        <v>25</v>
      </c>
      <c r="AI8" s="9"/>
      <c r="AJ8" s="9"/>
      <c r="AK8" s="14"/>
      <c r="AL8" s="9">
        <f t="shared" si="1"/>
        <v>0</v>
      </c>
      <c r="AM8" s="13"/>
      <c r="AN8" s="9">
        <v>25</v>
      </c>
      <c r="AO8" s="9">
        <v>17</v>
      </c>
      <c r="AP8" s="9">
        <v>29</v>
      </c>
      <c r="AQ8" s="9">
        <v>79</v>
      </c>
      <c r="AR8" s="9"/>
      <c r="AS8" s="9"/>
      <c r="AT8" s="9"/>
      <c r="AU8" s="9"/>
      <c r="AV8" s="14"/>
      <c r="AW8" s="9">
        <f t="shared" si="2"/>
        <v>-25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2">
      <c r="A9" s="83" t="s">
        <v>106</v>
      </c>
      <c r="B9" s="84" t="s">
        <v>107</v>
      </c>
      <c r="C9" s="8"/>
      <c r="D9" s="9">
        <v>3</v>
      </c>
      <c r="E9" s="9">
        <v>23</v>
      </c>
      <c r="F9" s="9">
        <v>0</v>
      </c>
      <c r="G9" s="9">
        <v>3</v>
      </c>
      <c r="H9" s="9">
        <v>15</v>
      </c>
      <c r="I9" s="10">
        <v>0</v>
      </c>
      <c r="J9" s="11">
        <v>8</v>
      </c>
      <c r="K9" s="9">
        <v>8</v>
      </c>
      <c r="L9" s="9">
        <v>42</v>
      </c>
      <c r="M9" s="9">
        <v>0</v>
      </c>
      <c r="N9" s="10">
        <v>0</v>
      </c>
      <c r="O9" s="11"/>
      <c r="P9" s="9"/>
      <c r="Q9" s="9"/>
      <c r="R9" s="9"/>
      <c r="S9" s="10"/>
      <c r="T9" s="12"/>
      <c r="U9" s="9" t="s">
        <v>85</v>
      </c>
      <c r="V9" s="9" t="s">
        <v>85</v>
      </c>
      <c r="W9" s="9" t="s">
        <v>85</v>
      </c>
      <c r="X9" s="9"/>
      <c r="Y9" s="13"/>
      <c r="Z9" s="9">
        <v>7</v>
      </c>
      <c r="AA9" s="9">
        <v>38</v>
      </c>
      <c r="AB9" s="9"/>
      <c r="AC9" s="9"/>
      <c r="AD9" s="14"/>
      <c r="AE9" s="9">
        <f t="shared" si="0"/>
        <v>-7</v>
      </c>
      <c r="AF9" s="13"/>
      <c r="AG9" s="9"/>
      <c r="AH9" s="9">
        <v>25</v>
      </c>
      <c r="AI9" s="9"/>
      <c r="AJ9" s="9"/>
      <c r="AK9" s="14"/>
      <c r="AL9" s="9">
        <f t="shared" si="1"/>
        <v>0</v>
      </c>
      <c r="AM9" s="13"/>
      <c r="AN9" s="9">
        <v>8</v>
      </c>
      <c r="AO9" s="9">
        <v>0</v>
      </c>
      <c r="AP9" s="9">
        <v>24</v>
      </c>
      <c r="AQ9" s="9">
        <v>53</v>
      </c>
      <c r="AR9" s="9"/>
      <c r="AS9" s="9"/>
      <c r="AT9" s="9"/>
      <c r="AU9" s="9"/>
      <c r="AV9" s="14"/>
      <c r="AW9" s="9">
        <f t="shared" si="2"/>
        <v>-8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2">
      <c r="A10" s="83" t="s">
        <v>108</v>
      </c>
      <c r="B10" s="84" t="s">
        <v>109</v>
      </c>
      <c r="C10" s="8"/>
      <c r="D10" s="9">
        <v>272</v>
      </c>
      <c r="E10" s="9">
        <v>141</v>
      </c>
      <c r="F10" s="9">
        <v>49</v>
      </c>
      <c r="G10" s="9">
        <v>69</v>
      </c>
      <c r="H10" s="9">
        <v>99</v>
      </c>
      <c r="I10" s="10">
        <v>34</v>
      </c>
      <c r="J10" s="11">
        <v>258</v>
      </c>
      <c r="K10" s="9">
        <v>78</v>
      </c>
      <c r="L10" s="9">
        <v>99</v>
      </c>
      <c r="M10" s="9">
        <v>34</v>
      </c>
      <c r="N10" s="10">
        <v>3</v>
      </c>
      <c r="O10" s="11"/>
      <c r="P10" s="9"/>
      <c r="Q10" s="9"/>
      <c r="R10" s="9"/>
      <c r="S10" s="10"/>
      <c r="T10" s="12"/>
      <c r="U10" s="9" t="s">
        <v>5</v>
      </c>
      <c r="V10" s="9" t="s">
        <v>6</v>
      </c>
      <c r="W10" s="9" t="s">
        <v>43</v>
      </c>
      <c r="X10" s="9"/>
      <c r="Y10" s="13"/>
      <c r="Z10" s="9">
        <v>59</v>
      </c>
      <c r="AA10" s="9">
        <v>86</v>
      </c>
      <c r="AB10" s="9"/>
      <c r="AC10" s="9"/>
      <c r="AD10" s="14"/>
      <c r="AE10" s="9">
        <f t="shared" si="0"/>
        <v>-59</v>
      </c>
      <c r="AF10" s="13"/>
      <c r="AG10" s="9"/>
      <c r="AH10" s="9">
        <v>72</v>
      </c>
      <c r="AI10" s="9"/>
      <c r="AJ10" s="9"/>
      <c r="AK10" s="14"/>
      <c r="AL10" s="9">
        <f t="shared" si="1"/>
        <v>0</v>
      </c>
      <c r="AM10" s="13"/>
      <c r="AN10" s="9">
        <v>54</v>
      </c>
      <c r="AO10" s="9">
        <v>100</v>
      </c>
      <c r="AP10" s="9">
        <v>82</v>
      </c>
      <c r="AQ10" s="9">
        <v>95</v>
      </c>
      <c r="AR10" s="9"/>
      <c r="AS10" s="9"/>
      <c r="AT10" s="9"/>
      <c r="AU10" s="9"/>
      <c r="AV10" s="14"/>
      <c r="AW10" s="9">
        <f t="shared" si="2"/>
        <v>-54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2">
      <c r="A11" s="85" t="s">
        <v>110</v>
      </c>
      <c r="B11" s="85" t="s">
        <v>111</v>
      </c>
      <c r="C11" s="8"/>
      <c r="D11" s="9">
        <v>309</v>
      </c>
      <c r="E11" s="9">
        <v>142</v>
      </c>
      <c r="F11" s="9">
        <v>49</v>
      </c>
      <c r="G11" s="9">
        <v>106</v>
      </c>
      <c r="H11" s="9">
        <v>100</v>
      </c>
      <c r="I11" s="10">
        <v>50</v>
      </c>
      <c r="J11" s="11">
        <v>261</v>
      </c>
      <c r="K11" s="9">
        <v>107</v>
      </c>
      <c r="L11" s="9">
        <v>100</v>
      </c>
      <c r="M11" s="9">
        <v>17</v>
      </c>
      <c r="N11" s="10">
        <v>2</v>
      </c>
      <c r="O11" s="11"/>
      <c r="P11" s="9"/>
      <c r="Q11" s="9"/>
      <c r="R11" s="9"/>
      <c r="S11" s="10"/>
      <c r="T11" s="12"/>
      <c r="U11" s="9" t="s">
        <v>4</v>
      </c>
      <c r="V11" s="9" t="s">
        <v>4</v>
      </c>
      <c r="W11" s="9" t="s">
        <v>5</v>
      </c>
      <c r="X11" s="9"/>
      <c r="Y11" s="13"/>
      <c r="Z11" s="19">
        <v>52</v>
      </c>
      <c r="AA11" s="9"/>
      <c r="AB11" s="9"/>
      <c r="AC11" s="9"/>
      <c r="AD11" s="14"/>
      <c r="AE11" s="9">
        <f t="shared" si="0"/>
        <v>-52</v>
      </c>
      <c r="AF11" s="13"/>
      <c r="AG11" s="19"/>
      <c r="AH11" s="9">
        <v>66</v>
      </c>
      <c r="AI11" s="9"/>
      <c r="AJ11" s="9"/>
      <c r="AK11" s="14"/>
      <c r="AL11" s="9">
        <f t="shared" si="1"/>
        <v>0</v>
      </c>
      <c r="AM11" s="13"/>
      <c r="AN11" s="19">
        <v>63</v>
      </c>
      <c r="AO11" s="9">
        <v>100</v>
      </c>
      <c r="AP11" s="9">
        <v>94</v>
      </c>
      <c r="AQ11" s="9">
        <v>100</v>
      </c>
      <c r="AR11" s="9"/>
      <c r="AS11" s="9"/>
      <c r="AT11" s="9"/>
      <c r="AU11" s="9"/>
      <c r="AV11" s="14"/>
      <c r="AW11" s="9">
        <f t="shared" si="2"/>
        <v>-63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x14ac:dyDescent="0.2">
      <c r="A12" s="83" t="s">
        <v>112</v>
      </c>
      <c r="B12" s="84" t="s">
        <v>113</v>
      </c>
      <c r="C12" s="20"/>
      <c r="D12" s="9">
        <v>243</v>
      </c>
      <c r="E12" s="9">
        <v>110</v>
      </c>
      <c r="F12" s="9">
        <v>35</v>
      </c>
      <c r="G12" s="9">
        <v>86</v>
      </c>
      <c r="H12" s="9">
        <v>93</v>
      </c>
      <c r="I12" s="10">
        <v>30</v>
      </c>
      <c r="J12" s="11">
        <v>326</v>
      </c>
      <c r="K12" s="9">
        <v>98</v>
      </c>
      <c r="L12" s="9">
        <v>99</v>
      </c>
      <c r="M12" s="9">
        <v>58</v>
      </c>
      <c r="N12" s="10">
        <v>4</v>
      </c>
      <c r="O12" s="11"/>
      <c r="P12" s="9"/>
      <c r="Q12" s="9"/>
      <c r="R12" s="9"/>
      <c r="S12" s="10"/>
      <c r="T12" s="12"/>
      <c r="U12" s="9" t="s">
        <v>5</v>
      </c>
      <c r="V12" s="9" t="s">
        <v>6</v>
      </c>
      <c r="W12" s="9" t="s">
        <v>6</v>
      </c>
      <c r="X12" s="9"/>
      <c r="Y12" s="13"/>
      <c r="Z12" s="9">
        <v>41</v>
      </c>
      <c r="AA12" s="9">
        <v>43</v>
      </c>
      <c r="AB12" s="9"/>
      <c r="AC12" s="9"/>
      <c r="AD12" s="14"/>
      <c r="AE12" s="9">
        <f t="shared" si="0"/>
        <v>-41</v>
      </c>
      <c r="AF12" s="13"/>
      <c r="AG12" s="9"/>
      <c r="AH12" s="9">
        <v>53</v>
      </c>
      <c r="AI12" s="9"/>
      <c r="AJ12" s="9"/>
      <c r="AK12" s="14"/>
      <c r="AL12" s="9">
        <f t="shared" si="1"/>
        <v>0</v>
      </c>
      <c r="AM12" s="13"/>
      <c r="AN12" s="9">
        <v>21</v>
      </c>
      <c r="AO12" s="9">
        <v>0</v>
      </c>
      <c r="AP12" s="9">
        <v>53</v>
      </c>
      <c r="AQ12" s="9">
        <v>74</v>
      </c>
      <c r="AR12" s="9"/>
      <c r="AS12" s="9"/>
      <c r="AT12" s="9"/>
      <c r="AU12" s="9"/>
      <c r="AV12" s="14"/>
      <c r="AW12" s="9">
        <f t="shared" si="2"/>
        <v>-21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2">
      <c r="A13" s="83" t="s">
        <v>114</v>
      </c>
      <c r="B13" s="84" t="s">
        <v>115</v>
      </c>
      <c r="C13" s="20"/>
      <c r="D13" s="9">
        <v>263</v>
      </c>
      <c r="E13" s="9">
        <v>98</v>
      </c>
      <c r="F13" s="9">
        <v>29</v>
      </c>
      <c r="G13" s="9">
        <v>106</v>
      </c>
      <c r="H13" s="9">
        <v>97</v>
      </c>
      <c r="I13" s="10">
        <v>48</v>
      </c>
      <c r="J13" s="11">
        <v>285</v>
      </c>
      <c r="K13" s="9">
        <v>111</v>
      </c>
      <c r="L13" s="9">
        <v>100</v>
      </c>
      <c r="M13" s="9">
        <v>27</v>
      </c>
      <c r="N13" s="10">
        <v>2</v>
      </c>
      <c r="O13" s="11"/>
      <c r="P13" s="9"/>
      <c r="Q13" s="9"/>
      <c r="R13" s="9"/>
      <c r="S13" s="10"/>
      <c r="T13" s="12"/>
      <c r="U13" s="9" t="s">
        <v>6</v>
      </c>
      <c r="V13" s="9" t="s">
        <v>43</v>
      </c>
      <c r="W13" s="9" t="s">
        <v>43</v>
      </c>
      <c r="X13" s="9"/>
      <c r="Y13" s="13"/>
      <c r="Z13" s="9"/>
      <c r="AA13" s="9">
        <v>62</v>
      </c>
      <c r="AB13" s="9"/>
      <c r="AC13" s="9"/>
      <c r="AD13" s="14"/>
      <c r="AE13" s="9">
        <f t="shared" si="0"/>
        <v>0</v>
      </c>
      <c r="AF13" s="13"/>
      <c r="AG13" s="9"/>
      <c r="AH13" s="9">
        <v>66</v>
      </c>
      <c r="AI13" s="9"/>
      <c r="AJ13" s="9"/>
      <c r="AK13" s="14"/>
      <c r="AL13" s="9">
        <f t="shared" si="1"/>
        <v>0</v>
      </c>
      <c r="AM13" s="13"/>
      <c r="AN13" s="9">
        <v>50</v>
      </c>
      <c r="AO13" s="9">
        <v>58</v>
      </c>
      <c r="AP13" s="9">
        <v>100</v>
      </c>
      <c r="AQ13" s="9">
        <v>89</v>
      </c>
      <c r="AR13" s="9"/>
      <c r="AS13" s="9"/>
      <c r="AT13" s="9"/>
      <c r="AU13" s="9"/>
      <c r="AV13" s="14"/>
      <c r="AW13" s="9">
        <f t="shared" si="2"/>
        <v>-50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2">
      <c r="A14" s="83" t="s">
        <v>116</v>
      </c>
      <c r="B14" s="84" t="s">
        <v>117</v>
      </c>
      <c r="C14" s="20"/>
      <c r="D14" s="9">
        <v>215</v>
      </c>
      <c r="E14" s="9">
        <v>87</v>
      </c>
      <c r="F14" s="9">
        <v>28</v>
      </c>
      <c r="G14" s="9">
        <v>72</v>
      </c>
      <c r="H14" s="9">
        <v>94</v>
      </c>
      <c r="I14" s="10">
        <v>35</v>
      </c>
      <c r="J14" s="11">
        <v>250</v>
      </c>
      <c r="K14" s="9">
        <v>74</v>
      </c>
      <c r="L14" s="9">
        <v>99</v>
      </c>
      <c r="M14" s="9">
        <v>32</v>
      </c>
      <c r="N14" s="10">
        <v>3</v>
      </c>
      <c r="O14" s="11"/>
      <c r="P14" s="9"/>
      <c r="Q14" s="9"/>
      <c r="R14" s="9"/>
      <c r="S14" s="10"/>
      <c r="T14" s="12"/>
      <c r="U14" s="9" t="s">
        <v>50</v>
      </c>
      <c r="V14" s="9" t="s">
        <v>4</v>
      </c>
      <c r="W14" s="9" t="s">
        <v>5</v>
      </c>
      <c r="X14" s="9"/>
      <c r="Y14" s="13"/>
      <c r="Z14" s="9">
        <v>52</v>
      </c>
      <c r="AA14" s="9">
        <v>43</v>
      </c>
      <c r="AB14" s="9"/>
      <c r="AC14" s="9"/>
      <c r="AD14" s="14"/>
      <c r="AE14" s="9">
        <f t="shared" si="0"/>
        <v>-52</v>
      </c>
      <c r="AF14" s="13"/>
      <c r="AG14" s="9"/>
      <c r="AH14" s="9">
        <v>59</v>
      </c>
      <c r="AI14" s="9"/>
      <c r="AJ14" s="9"/>
      <c r="AK14" s="14"/>
      <c r="AL14" s="9">
        <f t="shared" si="1"/>
        <v>0</v>
      </c>
      <c r="AM14" s="13"/>
      <c r="AN14" s="9">
        <v>13</v>
      </c>
      <c r="AO14" s="9">
        <v>50</v>
      </c>
      <c r="AP14" s="9">
        <v>88</v>
      </c>
      <c r="AQ14" s="9">
        <v>84</v>
      </c>
      <c r="AR14" s="9"/>
      <c r="AS14" s="9"/>
      <c r="AT14" s="9"/>
      <c r="AU14" s="9"/>
      <c r="AV14" s="14"/>
      <c r="AW14" s="9">
        <f t="shared" si="2"/>
        <v>-13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2">
      <c r="A15" s="83" t="s">
        <v>118</v>
      </c>
      <c r="B15" s="84" t="s">
        <v>119</v>
      </c>
      <c r="C15" s="8"/>
      <c r="D15" s="9">
        <v>251</v>
      </c>
      <c r="E15" s="9">
        <v>90</v>
      </c>
      <c r="F15" s="9">
        <v>29</v>
      </c>
      <c r="G15" s="9">
        <v>88</v>
      </c>
      <c r="H15" s="9">
        <v>99</v>
      </c>
      <c r="I15" s="10">
        <v>33</v>
      </c>
      <c r="J15" s="11">
        <v>291</v>
      </c>
      <c r="K15" s="9">
        <v>111</v>
      </c>
      <c r="L15" s="9">
        <v>100</v>
      </c>
      <c r="M15" s="9">
        <v>30</v>
      </c>
      <c r="N15" s="10">
        <v>2</v>
      </c>
      <c r="O15" s="11"/>
      <c r="P15" s="9"/>
      <c r="Q15" s="9"/>
      <c r="R15" s="9"/>
      <c r="S15" s="10"/>
      <c r="T15" s="12"/>
      <c r="U15" s="9" t="s">
        <v>43</v>
      </c>
      <c r="V15" s="9" t="s">
        <v>102</v>
      </c>
      <c r="W15" s="9" t="s">
        <v>103</v>
      </c>
      <c r="X15" s="9"/>
      <c r="Y15" s="13"/>
      <c r="Z15" s="9">
        <v>52</v>
      </c>
      <c r="AA15" s="9"/>
      <c r="AB15" s="9"/>
      <c r="AC15" s="9"/>
      <c r="AD15" s="14"/>
      <c r="AE15" s="9">
        <f t="shared" si="0"/>
        <v>-52</v>
      </c>
      <c r="AF15" s="13"/>
      <c r="AG15" s="9"/>
      <c r="AH15" s="9">
        <v>66</v>
      </c>
      <c r="AI15" s="9"/>
      <c r="AJ15" s="9"/>
      <c r="AK15" s="14"/>
      <c r="AL15" s="9">
        <f t="shared" si="1"/>
        <v>0</v>
      </c>
      <c r="AM15" s="13"/>
      <c r="AN15" s="9">
        <v>42</v>
      </c>
      <c r="AO15" s="9">
        <v>100</v>
      </c>
      <c r="AP15" s="9">
        <v>100</v>
      </c>
      <c r="AQ15" s="9">
        <v>95</v>
      </c>
      <c r="AR15" s="9"/>
      <c r="AS15" s="9"/>
      <c r="AT15" s="9"/>
      <c r="AU15" s="9"/>
      <c r="AV15" s="14"/>
      <c r="AW15" s="9">
        <f t="shared" si="2"/>
        <v>-42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2">
      <c r="A16" s="83" t="s">
        <v>120</v>
      </c>
      <c r="B16" s="84" t="s">
        <v>121</v>
      </c>
      <c r="C16" s="20"/>
      <c r="D16" s="9">
        <v>135</v>
      </c>
      <c r="E16" s="9">
        <v>71</v>
      </c>
      <c r="F16" s="9">
        <v>19</v>
      </c>
      <c r="G16" s="9">
        <v>34</v>
      </c>
      <c r="H16" s="9">
        <v>85</v>
      </c>
      <c r="I16" s="10">
        <v>43</v>
      </c>
      <c r="J16" s="11">
        <v>102</v>
      </c>
      <c r="K16" s="9">
        <v>34</v>
      </c>
      <c r="L16" s="9">
        <v>85</v>
      </c>
      <c r="M16" s="9">
        <v>34</v>
      </c>
      <c r="N16" s="10">
        <v>2</v>
      </c>
      <c r="O16" s="11"/>
      <c r="P16" s="9"/>
      <c r="Q16" s="9"/>
      <c r="R16" s="9"/>
      <c r="S16" s="10"/>
      <c r="T16" s="12"/>
      <c r="U16" s="9" t="s">
        <v>122</v>
      </c>
      <c r="V16" s="9" t="s">
        <v>122</v>
      </c>
      <c r="W16" s="9" t="s">
        <v>59</v>
      </c>
      <c r="X16" s="9"/>
      <c r="Y16" s="13"/>
      <c r="Z16" s="9">
        <v>19</v>
      </c>
      <c r="AA16" s="9">
        <v>38</v>
      </c>
      <c r="AB16" s="9"/>
      <c r="AC16" s="9"/>
      <c r="AD16" s="14"/>
      <c r="AE16" s="9">
        <f t="shared" si="0"/>
        <v>-19</v>
      </c>
      <c r="AF16" s="13"/>
      <c r="AG16" s="9"/>
      <c r="AH16" s="9">
        <v>50</v>
      </c>
      <c r="AI16" s="9"/>
      <c r="AJ16" s="9"/>
      <c r="AK16" s="14"/>
      <c r="AL16" s="9">
        <f t="shared" si="1"/>
        <v>0</v>
      </c>
      <c r="AM16" s="13"/>
      <c r="AN16" s="9">
        <v>17</v>
      </c>
      <c r="AO16" s="9">
        <v>50</v>
      </c>
      <c r="AP16" s="9">
        <v>53</v>
      </c>
      <c r="AQ16" s="9">
        <v>68</v>
      </c>
      <c r="AR16" s="9"/>
      <c r="AS16" s="9"/>
      <c r="AT16" s="9"/>
      <c r="AU16" s="9"/>
      <c r="AV16" s="14"/>
      <c r="AW16" s="9">
        <f t="shared" si="2"/>
        <v>-17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2">
      <c r="A17" s="83" t="s">
        <v>123</v>
      </c>
      <c r="B17" s="84" t="s">
        <v>124</v>
      </c>
      <c r="C17" s="20"/>
      <c r="D17" s="9">
        <v>252</v>
      </c>
      <c r="E17" s="9">
        <v>82</v>
      </c>
      <c r="F17" s="9">
        <v>25</v>
      </c>
      <c r="G17" s="9">
        <v>97</v>
      </c>
      <c r="H17" s="9">
        <v>99</v>
      </c>
      <c r="I17" s="10">
        <v>36</v>
      </c>
      <c r="J17" s="11">
        <v>269</v>
      </c>
      <c r="K17" s="9">
        <v>103</v>
      </c>
      <c r="L17" s="9">
        <v>100</v>
      </c>
      <c r="M17" s="9">
        <v>23</v>
      </c>
      <c r="N17" s="10">
        <v>2</v>
      </c>
      <c r="O17" s="11"/>
      <c r="P17" s="9"/>
      <c r="Q17" s="9"/>
      <c r="R17" s="9"/>
      <c r="S17" s="10"/>
      <c r="T17" s="12"/>
      <c r="U17" s="9" t="s">
        <v>6</v>
      </c>
      <c r="V17" s="9" t="s">
        <v>43</v>
      </c>
      <c r="W17" s="9" t="s">
        <v>43</v>
      </c>
      <c r="X17" s="9"/>
      <c r="Y17" s="13"/>
      <c r="Z17" s="9">
        <v>63</v>
      </c>
      <c r="AA17" s="9">
        <v>76</v>
      </c>
      <c r="AB17" s="9"/>
      <c r="AC17" s="9"/>
      <c r="AD17" s="14"/>
      <c r="AE17" s="9">
        <f t="shared" si="0"/>
        <v>-63</v>
      </c>
      <c r="AF17" s="13"/>
      <c r="AG17" s="9"/>
      <c r="AH17" s="9">
        <v>72</v>
      </c>
      <c r="AI17" s="9"/>
      <c r="AJ17" s="9"/>
      <c r="AK17" s="14"/>
      <c r="AL17" s="9">
        <f t="shared" si="1"/>
        <v>0</v>
      </c>
      <c r="AM17" s="13"/>
      <c r="AN17" s="9">
        <v>50</v>
      </c>
      <c r="AO17" s="9">
        <v>100</v>
      </c>
      <c r="AP17" s="9">
        <v>100</v>
      </c>
      <c r="AQ17" s="9">
        <v>95</v>
      </c>
      <c r="AR17" s="9"/>
      <c r="AS17" s="9"/>
      <c r="AT17" s="9"/>
      <c r="AU17" s="9"/>
      <c r="AV17" s="14"/>
      <c r="AW17" s="9">
        <f t="shared" si="2"/>
        <v>-50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">
      <c r="A18" s="86" t="s">
        <v>125</v>
      </c>
      <c r="B18" s="85" t="s">
        <v>101</v>
      </c>
      <c r="C18" s="20"/>
      <c r="D18" s="9">
        <v>326</v>
      </c>
      <c r="E18" s="9">
        <v>141</v>
      </c>
      <c r="F18" s="9">
        <v>48</v>
      </c>
      <c r="G18" s="9">
        <v>125</v>
      </c>
      <c r="H18" s="9">
        <v>99</v>
      </c>
      <c r="I18" s="10">
        <v>48</v>
      </c>
      <c r="J18" s="11">
        <v>333</v>
      </c>
      <c r="K18" s="9">
        <v>129</v>
      </c>
      <c r="L18" s="9">
        <v>99</v>
      </c>
      <c r="M18" s="9">
        <v>46</v>
      </c>
      <c r="N18" s="10">
        <v>4</v>
      </c>
      <c r="O18" s="11"/>
      <c r="P18" s="9"/>
      <c r="Q18" s="9"/>
      <c r="R18" s="9"/>
      <c r="S18" s="10"/>
      <c r="T18" s="12"/>
      <c r="U18" s="9" t="s">
        <v>103</v>
      </c>
      <c r="V18" s="9" t="s">
        <v>126</v>
      </c>
      <c r="W18" s="9" t="s">
        <v>126</v>
      </c>
      <c r="X18" s="9"/>
      <c r="Y18" s="13"/>
      <c r="Z18" s="9">
        <v>67</v>
      </c>
      <c r="AA18" s="9">
        <v>86</v>
      </c>
      <c r="AB18" s="9"/>
      <c r="AC18" s="9"/>
      <c r="AD18" s="14"/>
      <c r="AE18" s="9">
        <f t="shared" si="0"/>
        <v>-67</v>
      </c>
      <c r="AF18" s="13"/>
      <c r="AG18" s="9"/>
      <c r="AH18" s="9"/>
      <c r="AI18" s="9"/>
      <c r="AJ18" s="9"/>
      <c r="AK18" s="14"/>
      <c r="AL18" s="9">
        <f t="shared" si="1"/>
        <v>0</v>
      </c>
      <c r="AM18" s="13"/>
      <c r="AN18" s="9">
        <v>29</v>
      </c>
      <c r="AO18" s="9">
        <v>92</v>
      </c>
      <c r="AP18" s="9">
        <v>94</v>
      </c>
      <c r="AQ18" s="9">
        <v>89</v>
      </c>
      <c r="AR18" s="9"/>
      <c r="AS18" s="9"/>
      <c r="AT18" s="9"/>
      <c r="AU18" s="9"/>
      <c r="AV18" s="14"/>
      <c r="AW18" s="9">
        <f t="shared" si="2"/>
        <v>-29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2">
      <c r="A19" s="86" t="s">
        <v>127</v>
      </c>
      <c r="B19" s="85" t="s">
        <v>128</v>
      </c>
      <c r="C19" s="8"/>
      <c r="D19" s="9">
        <v>190</v>
      </c>
      <c r="E19" s="9">
        <v>60</v>
      </c>
      <c r="F19" s="9">
        <v>17</v>
      </c>
      <c r="G19" s="9">
        <v>57</v>
      </c>
      <c r="H19" s="9">
        <v>98</v>
      </c>
      <c r="I19" s="10">
        <v>22</v>
      </c>
      <c r="J19" s="11">
        <v>245</v>
      </c>
      <c r="K19" s="9">
        <v>67</v>
      </c>
      <c r="L19" s="9">
        <v>99</v>
      </c>
      <c r="M19" s="9">
        <v>33</v>
      </c>
      <c r="N19" s="10">
        <v>3</v>
      </c>
      <c r="O19" s="11"/>
      <c r="P19" s="9"/>
      <c r="Q19" s="9"/>
      <c r="R19" s="9"/>
      <c r="S19" s="10"/>
      <c r="T19" s="12"/>
      <c r="U19" s="9" t="s">
        <v>50</v>
      </c>
      <c r="V19" s="9" t="s">
        <v>4</v>
      </c>
      <c r="W19" s="9" t="s">
        <v>5</v>
      </c>
      <c r="X19" s="9"/>
      <c r="Y19" s="13"/>
      <c r="Z19" s="9">
        <v>56</v>
      </c>
      <c r="AA19" s="9">
        <v>33</v>
      </c>
      <c r="AB19" s="9"/>
      <c r="AC19" s="9"/>
      <c r="AD19" s="14"/>
      <c r="AE19" s="9">
        <f t="shared" si="0"/>
        <v>-56</v>
      </c>
      <c r="AF19" s="13"/>
      <c r="AG19" s="9"/>
      <c r="AH19" s="9">
        <v>69</v>
      </c>
      <c r="AI19" s="9"/>
      <c r="AJ19" s="9"/>
      <c r="AK19" s="14"/>
      <c r="AL19" s="9">
        <f t="shared" si="1"/>
        <v>0</v>
      </c>
      <c r="AM19" s="13"/>
      <c r="AN19" s="9">
        <v>33</v>
      </c>
      <c r="AO19" s="9">
        <v>58</v>
      </c>
      <c r="AP19" s="9">
        <v>71</v>
      </c>
      <c r="AQ19" s="9">
        <v>95</v>
      </c>
      <c r="AR19" s="9"/>
      <c r="AS19" s="9"/>
      <c r="AT19" s="9"/>
      <c r="AU19" s="9"/>
      <c r="AV19" s="14"/>
      <c r="AW19" s="9">
        <f t="shared" si="2"/>
        <v>-33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2">
      <c r="A20" s="86" t="s">
        <v>129</v>
      </c>
      <c r="B20" s="85" t="s">
        <v>130</v>
      </c>
      <c r="C20" s="8"/>
      <c r="D20" s="9">
        <v>276</v>
      </c>
      <c r="E20" s="9">
        <v>139</v>
      </c>
      <c r="F20" s="9">
        <v>46</v>
      </c>
      <c r="G20" s="9">
        <v>79</v>
      </c>
      <c r="H20" s="9">
        <v>99</v>
      </c>
      <c r="I20" s="10">
        <v>28</v>
      </c>
      <c r="J20" s="11">
        <v>290</v>
      </c>
      <c r="K20" s="9">
        <v>92</v>
      </c>
      <c r="L20" s="9">
        <v>100</v>
      </c>
      <c r="M20" s="9">
        <v>39</v>
      </c>
      <c r="N20" s="10">
        <v>3</v>
      </c>
      <c r="O20" s="11"/>
      <c r="P20" s="9"/>
      <c r="Q20" s="9"/>
      <c r="R20" s="9"/>
      <c r="S20" s="10"/>
      <c r="T20" s="12"/>
      <c r="U20" s="9" t="s">
        <v>5</v>
      </c>
      <c r="V20" s="9" t="s">
        <v>6</v>
      </c>
      <c r="W20" s="9" t="s">
        <v>43</v>
      </c>
      <c r="X20" s="9"/>
      <c r="Y20" s="13"/>
      <c r="Z20" s="9">
        <v>52</v>
      </c>
      <c r="AA20" s="9">
        <v>71</v>
      </c>
      <c r="AB20" s="9"/>
      <c r="AC20" s="9"/>
      <c r="AD20" s="14"/>
      <c r="AE20" s="9">
        <f t="shared" si="0"/>
        <v>-52</v>
      </c>
      <c r="AF20" s="13"/>
      <c r="AG20" s="9"/>
      <c r="AH20" s="9">
        <v>69</v>
      </c>
      <c r="AI20" s="9"/>
      <c r="AJ20" s="9"/>
      <c r="AK20" s="14"/>
      <c r="AL20" s="9">
        <f t="shared" si="1"/>
        <v>0</v>
      </c>
      <c r="AM20" s="13"/>
      <c r="AN20" s="9">
        <v>50</v>
      </c>
      <c r="AO20" s="9">
        <v>75</v>
      </c>
      <c r="AP20" s="9">
        <v>76</v>
      </c>
      <c r="AQ20" s="9">
        <v>95</v>
      </c>
      <c r="AR20" s="9"/>
      <c r="AS20" s="9"/>
      <c r="AT20" s="9"/>
      <c r="AU20" s="9"/>
      <c r="AV20" s="14"/>
      <c r="AW20" s="9">
        <f t="shared" si="2"/>
        <v>-50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2">
      <c r="A21" s="83" t="s">
        <v>131</v>
      </c>
      <c r="B21" s="84" t="s">
        <v>132</v>
      </c>
      <c r="C21" s="8"/>
      <c r="D21" s="9">
        <v>187</v>
      </c>
      <c r="E21" s="9">
        <v>67</v>
      </c>
      <c r="F21" s="9">
        <v>19</v>
      </c>
      <c r="G21" s="9">
        <v>62</v>
      </c>
      <c r="H21" s="9">
        <v>94</v>
      </c>
      <c r="I21" s="10">
        <v>54</v>
      </c>
      <c r="J21" s="11">
        <v>310</v>
      </c>
      <c r="K21" s="9">
        <v>80</v>
      </c>
      <c r="L21" s="9">
        <v>98</v>
      </c>
      <c r="M21" s="9">
        <v>63</v>
      </c>
      <c r="N21" s="10">
        <v>4</v>
      </c>
      <c r="O21" s="11"/>
      <c r="P21" s="9"/>
      <c r="Q21" s="9"/>
      <c r="R21" s="9"/>
      <c r="S21" s="10"/>
      <c r="T21" s="12"/>
      <c r="U21" s="9" t="s">
        <v>59</v>
      </c>
      <c r="V21" s="9" t="s">
        <v>50</v>
      </c>
      <c r="W21" s="9" t="s">
        <v>4</v>
      </c>
      <c r="X21" s="9"/>
      <c r="Y21" s="13"/>
      <c r="Z21" s="9">
        <v>52</v>
      </c>
      <c r="AA21" s="9">
        <v>57</v>
      </c>
      <c r="AB21" s="9"/>
      <c r="AC21" s="9"/>
      <c r="AD21" s="14"/>
      <c r="AE21" s="9">
        <f t="shared" si="0"/>
        <v>-52</v>
      </c>
      <c r="AF21" s="13"/>
      <c r="AG21" s="9"/>
      <c r="AH21" s="9">
        <v>66</v>
      </c>
      <c r="AI21" s="9"/>
      <c r="AJ21" s="9"/>
      <c r="AK21" s="14"/>
      <c r="AL21" s="9">
        <f t="shared" si="1"/>
        <v>0</v>
      </c>
      <c r="AM21" s="13"/>
      <c r="AN21" s="9">
        <v>50</v>
      </c>
      <c r="AO21" s="9">
        <v>92</v>
      </c>
      <c r="AP21" s="9">
        <v>71</v>
      </c>
      <c r="AQ21" s="9">
        <v>84</v>
      </c>
      <c r="AR21" s="9"/>
      <c r="AS21" s="9"/>
      <c r="AT21" s="9"/>
      <c r="AU21" s="9"/>
      <c r="AV21" s="14"/>
      <c r="AW21" s="9">
        <f t="shared" si="2"/>
        <v>-50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2">
      <c r="A22" s="83" t="s">
        <v>133</v>
      </c>
      <c r="B22" s="84" t="s">
        <v>134</v>
      </c>
      <c r="C22" s="8"/>
      <c r="D22" s="9">
        <v>63</v>
      </c>
      <c r="E22" s="9">
        <v>43</v>
      </c>
      <c r="F22" s="9">
        <v>14</v>
      </c>
      <c r="G22" s="9">
        <v>20</v>
      </c>
      <c r="H22" s="9">
        <v>69</v>
      </c>
      <c r="I22" s="10" t="s">
        <v>73</v>
      </c>
      <c r="J22" s="11">
        <v>56</v>
      </c>
      <c r="K22" s="9">
        <v>22</v>
      </c>
      <c r="L22" s="9">
        <v>73</v>
      </c>
      <c r="M22" s="9">
        <v>17</v>
      </c>
      <c r="N22" s="10">
        <v>2</v>
      </c>
      <c r="O22" s="11"/>
      <c r="P22" s="9"/>
      <c r="Q22" s="9"/>
      <c r="R22" s="9"/>
      <c r="S22" s="10"/>
      <c r="T22" s="12"/>
      <c r="U22" s="9" t="s">
        <v>135</v>
      </c>
      <c r="V22" s="9" t="s">
        <v>135</v>
      </c>
      <c r="W22" s="9" t="s">
        <v>135</v>
      </c>
      <c r="X22" s="9"/>
      <c r="Y22" s="13"/>
      <c r="Z22" s="9">
        <v>22</v>
      </c>
      <c r="AA22" s="9">
        <v>29</v>
      </c>
      <c r="AB22" s="9"/>
      <c r="AC22" s="9"/>
      <c r="AD22" s="14"/>
      <c r="AE22" s="9">
        <f t="shared" si="0"/>
        <v>-22</v>
      </c>
      <c r="AF22" s="13"/>
      <c r="AG22" s="9"/>
      <c r="AH22" s="9">
        <v>25</v>
      </c>
      <c r="AI22" s="9"/>
      <c r="AJ22" s="9"/>
      <c r="AK22" s="14"/>
      <c r="AL22" s="9">
        <f t="shared" si="1"/>
        <v>0</v>
      </c>
      <c r="AM22" s="13"/>
      <c r="AN22" s="9">
        <v>33</v>
      </c>
      <c r="AO22" s="9">
        <v>75</v>
      </c>
      <c r="AP22" s="9">
        <v>65</v>
      </c>
      <c r="AQ22" s="9">
        <v>84</v>
      </c>
      <c r="AR22" s="9"/>
      <c r="AS22" s="9"/>
      <c r="AT22" s="9"/>
      <c r="AU22" s="9"/>
      <c r="AV22" s="14"/>
      <c r="AW22" s="9">
        <f t="shared" si="2"/>
        <v>-33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2">
      <c r="A23" s="83" t="s">
        <v>136</v>
      </c>
      <c r="B23" s="84" t="s">
        <v>137</v>
      </c>
      <c r="C23" s="8"/>
      <c r="D23" s="9">
        <v>307</v>
      </c>
      <c r="E23" s="9">
        <v>142</v>
      </c>
      <c r="F23" s="9">
        <v>48</v>
      </c>
      <c r="G23" s="9">
        <v>106</v>
      </c>
      <c r="H23" s="9">
        <v>100</v>
      </c>
      <c r="I23" s="10">
        <v>54</v>
      </c>
      <c r="J23" s="11">
        <v>362</v>
      </c>
      <c r="K23" s="9">
        <v>136</v>
      </c>
      <c r="L23" s="9">
        <v>99</v>
      </c>
      <c r="M23" s="9">
        <v>57</v>
      </c>
      <c r="N23" s="10">
        <v>4</v>
      </c>
      <c r="O23" s="11"/>
      <c r="P23" s="9"/>
      <c r="Q23" s="9"/>
      <c r="R23" s="9"/>
      <c r="S23" s="10"/>
      <c r="T23" s="12"/>
      <c r="U23" s="9" t="s">
        <v>4</v>
      </c>
      <c r="V23" s="9" t="s">
        <v>5</v>
      </c>
      <c r="W23" s="9" t="s">
        <v>6</v>
      </c>
      <c r="X23" s="9"/>
      <c r="Y23" s="13"/>
      <c r="Z23" s="9">
        <v>44</v>
      </c>
      <c r="AA23" s="9">
        <v>48</v>
      </c>
      <c r="AB23" s="9"/>
      <c r="AC23" s="9"/>
      <c r="AD23" s="14"/>
      <c r="AE23" s="9">
        <f t="shared" si="0"/>
        <v>-44</v>
      </c>
      <c r="AF23" s="13"/>
      <c r="AG23" s="9"/>
      <c r="AH23" s="9">
        <v>50</v>
      </c>
      <c r="AI23" s="9"/>
      <c r="AJ23" s="9"/>
      <c r="AK23" s="14"/>
      <c r="AL23" s="9">
        <f t="shared" si="1"/>
        <v>0</v>
      </c>
      <c r="AM23" s="13"/>
      <c r="AN23" s="9">
        <v>71</v>
      </c>
      <c r="AO23" s="9">
        <v>75</v>
      </c>
      <c r="AP23" s="9">
        <v>94</v>
      </c>
      <c r="AQ23" s="9">
        <v>95</v>
      </c>
      <c r="AR23" s="9"/>
      <c r="AS23" s="9"/>
      <c r="AT23" s="9"/>
      <c r="AU23" s="9"/>
      <c r="AV23" s="14"/>
      <c r="AW23" s="9">
        <f t="shared" si="2"/>
        <v>-71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2">
      <c r="A24" s="15"/>
      <c r="B24" s="16"/>
      <c r="C24" s="8"/>
      <c r="D24" s="9"/>
      <c r="E24" s="9"/>
      <c r="F24" s="9"/>
      <c r="G24" s="9"/>
      <c r="H24" s="9"/>
      <c r="I24" s="10"/>
      <c r="J24" s="11"/>
      <c r="K24" s="9"/>
      <c r="L24" s="9"/>
      <c r="M24" s="9"/>
      <c r="N24" s="10"/>
      <c r="O24" s="11"/>
      <c r="P24" s="9"/>
      <c r="Q24" s="9"/>
      <c r="R24" s="9"/>
      <c r="S24" s="10"/>
      <c r="T24" s="12"/>
      <c r="U24" s="9"/>
      <c r="V24" s="9"/>
      <c r="W24" s="9"/>
      <c r="X24" s="9"/>
      <c r="Y24" s="13"/>
      <c r="Z24" s="9"/>
      <c r="AA24" s="9"/>
      <c r="AB24" s="9"/>
      <c r="AC24" s="9"/>
      <c r="AD24" s="14"/>
      <c r="AE24" s="9">
        <f t="shared" si="0"/>
        <v>0</v>
      </c>
      <c r="AF24" s="13"/>
      <c r="AG24" s="9"/>
      <c r="AH24" s="9"/>
      <c r="AI24" s="9"/>
      <c r="AJ24" s="9"/>
      <c r="AK24" s="14"/>
      <c r="AL24" s="9">
        <f t="shared" si="1"/>
        <v>0</v>
      </c>
      <c r="AM24" s="13"/>
      <c r="AN24" s="9"/>
      <c r="AO24" s="9"/>
      <c r="AP24" s="9"/>
      <c r="AQ24" s="9"/>
      <c r="AR24" s="9"/>
      <c r="AS24" s="9"/>
      <c r="AT24" s="9"/>
      <c r="AU24" s="9"/>
      <c r="AV24" s="14"/>
      <c r="AW24" s="9">
        <f t="shared" si="2"/>
        <v>0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2">
      <c r="A25" s="15"/>
      <c r="B25" s="16"/>
      <c r="C25" s="20"/>
      <c r="D25" s="9"/>
      <c r="E25" s="9"/>
      <c r="F25" s="9"/>
      <c r="G25" s="9"/>
      <c r="H25" s="9"/>
      <c r="I25" s="10"/>
      <c r="J25" s="11"/>
      <c r="K25" s="9"/>
      <c r="L25" s="9"/>
      <c r="M25" s="9"/>
      <c r="N25" s="10"/>
      <c r="O25" s="11"/>
      <c r="P25" s="9"/>
      <c r="Q25" s="9"/>
      <c r="R25" s="9"/>
      <c r="S25" s="10"/>
      <c r="T25" s="12"/>
      <c r="U25" s="9"/>
      <c r="V25" s="9"/>
      <c r="W25" s="9"/>
      <c r="X25" s="9"/>
      <c r="Y25" s="13"/>
      <c r="Z25" s="9"/>
      <c r="AA25" s="9"/>
      <c r="AB25" s="9"/>
      <c r="AC25" s="9"/>
      <c r="AD25" s="14"/>
      <c r="AE25" s="9">
        <f t="shared" si="0"/>
        <v>0</v>
      </c>
      <c r="AF25" s="13"/>
      <c r="AG25" s="9"/>
      <c r="AH25" s="9"/>
      <c r="AI25" s="9"/>
      <c r="AJ25" s="9"/>
      <c r="AK25" s="14"/>
      <c r="AL25" s="9">
        <f t="shared" si="1"/>
        <v>0</v>
      </c>
      <c r="AM25" s="13"/>
      <c r="AN25" s="9"/>
      <c r="AO25" s="9"/>
      <c r="AP25" s="9"/>
      <c r="AQ25" s="9"/>
      <c r="AR25" s="9"/>
      <c r="AS25" s="9"/>
      <c r="AT25" s="9"/>
      <c r="AU25" s="9"/>
      <c r="AV25" s="14"/>
      <c r="AW25" s="9">
        <f t="shared" si="2"/>
        <v>0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">
      <c r="A26" s="15"/>
      <c r="B26" s="16"/>
      <c r="C26" s="20"/>
      <c r="D26" s="9"/>
      <c r="E26" s="9"/>
      <c r="F26" s="9"/>
      <c r="G26" s="9"/>
      <c r="H26" s="9"/>
      <c r="I26" s="10"/>
      <c r="J26" s="11"/>
      <c r="K26" s="9"/>
      <c r="L26" s="9"/>
      <c r="M26" s="9"/>
      <c r="N26" s="10"/>
      <c r="O26" s="11"/>
      <c r="P26" s="9"/>
      <c r="Q26" s="9"/>
      <c r="R26" s="9"/>
      <c r="S26" s="10"/>
      <c r="T26" s="12"/>
      <c r="U26" s="9"/>
      <c r="V26" s="9"/>
      <c r="W26" s="9"/>
      <c r="X26" s="9"/>
      <c r="Y26" s="13"/>
      <c r="Z26" s="9"/>
      <c r="AA26" s="9"/>
      <c r="AB26" s="9"/>
      <c r="AC26" s="9"/>
      <c r="AD26" s="14"/>
      <c r="AE26" s="9">
        <f t="shared" si="0"/>
        <v>0</v>
      </c>
      <c r="AF26" s="13"/>
      <c r="AG26" s="9"/>
      <c r="AH26" s="9"/>
      <c r="AI26" s="9"/>
      <c r="AJ26" s="9"/>
      <c r="AK26" s="14"/>
      <c r="AL26" s="9">
        <f t="shared" si="1"/>
        <v>0</v>
      </c>
      <c r="AM26" s="13"/>
      <c r="AN26" s="9"/>
      <c r="AO26" s="9"/>
      <c r="AP26" s="9"/>
      <c r="AQ26" s="9"/>
      <c r="AR26" s="9"/>
      <c r="AS26" s="9"/>
      <c r="AT26" s="9"/>
      <c r="AU26" s="9"/>
      <c r="AV26" s="14"/>
      <c r="AW26" s="9">
        <f t="shared" si="2"/>
        <v>0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">
      <c r="A27" s="15"/>
      <c r="B27" s="16"/>
      <c r="C27" s="8"/>
      <c r="D27" s="9"/>
      <c r="E27" s="9"/>
      <c r="F27" s="9"/>
      <c r="G27" s="9"/>
      <c r="H27" s="9"/>
      <c r="I27" s="10"/>
      <c r="J27" s="11"/>
      <c r="K27" s="9"/>
      <c r="L27" s="9"/>
      <c r="M27" s="9"/>
      <c r="N27" s="10"/>
      <c r="O27" s="11"/>
      <c r="P27" s="9"/>
      <c r="Q27" s="9"/>
      <c r="R27" s="9"/>
      <c r="S27" s="10"/>
      <c r="T27" s="12"/>
      <c r="U27" s="9"/>
      <c r="V27" s="9"/>
      <c r="W27" s="9"/>
      <c r="X27" s="9"/>
      <c r="Y27" s="13"/>
      <c r="Z27" s="9"/>
      <c r="AA27" s="9"/>
      <c r="AB27" s="9"/>
      <c r="AC27" s="9"/>
      <c r="AD27" s="14"/>
      <c r="AE27" s="9">
        <f t="shared" si="0"/>
        <v>0</v>
      </c>
      <c r="AF27" s="13"/>
      <c r="AG27" s="9"/>
      <c r="AH27" s="9"/>
      <c r="AI27" s="9"/>
      <c r="AJ27" s="9"/>
      <c r="AK27" s="14"/>
      <c r="AL27" s="9">
        <f t="shared" si="1"/>
        <v>0</v>
      </c>
      <c r="AM27" s="13"/>
      <c r="AN27" s="9"/>
      <c r="AO27" s="9"/>
      <c r="AP27" s="9"/>
      <c r="AQ27" s="9"/>
      <c r="AR27" s="9"/>
      <c r="AS27" s="9"/>
      <c r="AT27" s="9"/>
      <c r="AU27" s="9"/>
      <c r="AV27" s="14"/>
      <c r="AW27" s="9">
        <f t="shared" si="2"/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2">
      <c r="A28" s="21"/>
      <c r="B28" s="18"/>
      <c r="C28" s="8"/>
      <c r="D28" s="9"/>
      <c r="E28" s="9"/>
      <c r="F28" s="9"/>
      <c r="G28" s="9"/>
      <c r="H28" s="9"/>
      <c r="I28" s="10"/>
      <c r="J28" s="11"/>
      <c r="K28" s="9"/>
      <c r="L28" s="9"/>
      <c r="M28" s="9"/>
      <c r="N28" s="10"/>
      <c r="O28" s="11"/>
      <c r="P28" s="9"/>
      <c r="Q28" s="9"/>
      <c r="R28" s="9"/>
      <c r="S28" s="10"/>
      <c r="T28" s="12"/>
      <c r="U28" s="9"/>
      <c r="V28" s="9"/>
      <c r="W28" s="9"/>
      <c r="X28" s="9"/>
      <c r="Y28" s="13"/>
      <c r="Z28" s="9"/>
      <c r="AA28" s="9"/>
      <c r="AB28" s="9"/>
      <c r="AC28" s="9"/>
      <c r="AD28" s="14"/>
      <c r="AE28" s="9">
        <f t="shared" si="0"/>
        <v>0</v>
      </c>
      <c r="AF28" s="13"/>
      <c r="AG28" s="9"/>
      <c r="AH28" s="9"/>
      <c r="AI28" s="9"/>
      <c r="AJ28" s="9"/>
      <c r="AK28" s="14"/>
      <c r="AL28" s="9">
        <f t="shared" si="1"/>
        <v>0</v>
      </c>
      <c r="AM28" s="13"/>
      <c r="AN28" s="9"/>
      <c r="AO28" s="9"/>
      <c r="AP28" s="9"/>
      <c r="AQ28" s="9"/>
      <c r="AR28" s="9"/>
      <c r="AS28" s="9"/>
      <c r="AT28" s="9"/>
      <c r="AU28" s="9"/>
      <c r="AV28" s="14"/>
      <c r="AW28" s="9">
        <f t="shared" si="2"/>
        <v>0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2">
      <c r="A29" s="18"/>
      <c r="B29" s="21"/>
      <c r="C29" s="8"/>
      <c r="D29" s="9"/>
      <c r="E29" s="9"/>
      <c r="F29" s="9"/>
      <c r="G29" s="9"/>
      <c r="H29" s="9"/>
      <c r="I29" s="10"/>
      <c r="J29" s="11"/>
      <c r="K29" s="9"/>
      <c r="L29" s="9"/>
      <c r="M29" s="9"/>
      <c r="N29" s="10"/>
      <c r="O29" s="11"/>
      <c r="P29" s="9"/>
      <c r="Q29" s="9"/>
      <c r="R29" s="9"/>
      <c r="S29" s="10"/>
      <c r="T29" s="12"/>
      <c r="U29" s="9"/>
      <c r="V29" s="9"/>
      <c r="W29" s="9"/>
      <c r="X29" s="9"/>
      <c r="Y29" s="13"/>
      <c r="Z29" s="9"/>
      <c r="AA29" s="9"/>
      <c r="AB29" s="9"/>
      <c r="AC29" s="9"/>
      <c r="AD29" s="9"/>
      <c r="AE29" s="9">
        <f t="shared" si="0"/>
        <v>0</v>
      </c>
      <c r="AF29" s="13"/>
      <c r="AG29" s="9"/>
      <c r="AH29" s="9"/>
      <c r="AI29" s="9"/>
      <c r="AJ29" s="9"/>
      <c r="AK29" s="9"/>
      <c r="AL29" s="9">
        <f t="shared" si="1"/>
        <v>0</v>
      </c>
      <c r="AM29" s="13"/>
      <c r="AN29" s="9"/>
      <c r="AO29" s="9"/>
      <c r="AP29" s="9"/>
      <c r="AQ29" s="9"/>
      <c r="AR29" s="9"/>
      <c r="AS29" s="9"/>
      <c r="AT29" s="9"/>
      <c r="AU29" s="9"/>
      <c r="AV29" s="9"/>
      <c r="AW29" s="9">
        <f t="shared" si="2"/>
        <v>0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2">
      <c r="A30" s="18"/>
      <c r="B30" s="21"/>
      <c r="C30" s="8"/>
      <c r="D30" s="9"/>
      <c r="E30" s="9"/>
      <c r="F30" s="9"/>
      <c r="G30" s="9"/>
      <c r="H30" s="22"/>
      <c r="I30" s="10"/>
      <c r="J30" s="11"/>
      <c r="K30" s="9"/>
      <c r="L30" s="9"/>
      <c r="M30" s="9"/>
      <c r="N30" s="10"/>
      <c r="O30" s="11"/>
      <c r="P30" s="9"/>
      <c r="Q30" s="9"/>
      <c r="R30" s="9"/>
      <c r="S30" s="10"/>
      <c r="T30" s="1"/>
      <c r="U30" s="23"/>
      <c r="V30" s="23"/>
      <c r="W30" s="23"/>
      <c r="X30" s="23"/>
      <c r="Y30" s="3"/>
      <c r="Z30" s="23"/>
      <c r="AA30" s="23"/>
      <c r="AB30" s="23"/>
      <c r="AC30" s="23"/>
      <c r="AD30" s="23"/>
      <c r="AE30" s="9">
        <f t="shared" si="0"/>
        <v>0</v>
      </c>
      <c r="AF30" s="24"/>
      <c r="AG30" s="9"/>
      <c r="AH30" s="9"/>
      <c r="AI30" s="9"/>
      <c r="AJ30" s="9"/>
      <c r="AK30" s="9"/>
      <c r="AL30" s="9">
        <f t="shared" si="1"/>
        <v>0</v>
      </c>
      <c r="AM30" s="24"/>
      <c r="AN30" s="9"/>
      <c r="AO30" s="9"/>
      <c r="AP30" s="9"/>
      <c r="AQ30" s="9"/>
      <c r="AR30" s="9"/>
      <c r="AS30" s="9"/>
      <c r="AT30" s="9"/>
      <c r="AU30" s="9"/>
      <c r="AV30" s="9"/>
      <c r="AW30" s="9">
        <f t="shared" si="2"/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2">
      <c r="A31" s="18"/>
      <c r="B31" s="21"/>
      <c r="C31" s="8"/>
      <c r="D31" s="9"/>
      <c r="E31" s="9"/>
      <c r="F31" s="9"/>
      <c r="G31" s="9"/>
      <c r="H31" s="22"/>
      <c r="I31" s="10"/>
      <c r="J31" s="11"/>
      <c r="K31" s="9"/>
      <c r="L31" s="9"/>
      <c r="M31" s="9"/>
      <c r="N31" s="10"/>
      <c r="O31" s="11"/>
      <c r="P31" s="9"/>
      <c r="Q31" s="9"/>
      <c r="R31" s="9"/>
      <c r="S31" s="10"/>
      <c r="T31" s="1"/>
      <c r="U31" s="23"/>
      <c r="V31" s="23"/>
      <c r="W31" s="23"/>
      <c r="X31" s="23"/>
      <c r="Y31" s="3"/>
      <c r="Z31" s="23"/>
      <c r="AA31" s="23"/>
      <c r="AB31" s="23"/>
      <c r="AC31" s="23"/>
      <c r="AD31" s="23"/>
      <c r="AE31" s="9">
        <f t="shared" si="0"/>
        <v>0</v>
      </c>
      <c r="AF31" s="24"/>
      <c r="AG31" s="9"/>
      <c r="AH31" s="9"/>
      <c r="AI31" s="9"/>
      <c r="AJ31" s="9"/>
      <c r="AK31" s="9"/>
      <c r="AL31" s="9">
        <f t="shared" si="1"/>
        <v>0</v>
      </c>
      <c r="AM31" s="24"/>
      <c r="AN31" s="9"/>
      <c r="AO31" s="9"/>
      <c r="AP31" s="9"/>
      <c r="AQ31" s="9"/>
      <c r="AR31" s="9"/>
      <c r="AS31" s="9"/>
      <c r="AT31" s="9"/>
      <c r="AU31" s="9"/>
      <c r="AV31" s="9"/>
      <c r="AW31" s="9">
        <f t="shared" si="2"/>
        <v>0</v>
      </c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2">
      <c r="A32" s="18"/>
      <c r="B32" s="21"/>
      <c r="C32" s="8"/>
      <c r="D32" s="9"/>
      <c r="E32" s="9"/>
      <c r="F32" s="9"/>
      <c r="G32" s="9"/>
      <c r="H32" s="22"/>
      <c r="I32" s="10"/>
      <c r="J32" s="11"/>
      <c r="K32" s="9"/>
      <c r="L32" s="9"/>
      <c r="M32" s="9"/>
      <c r="N32" s="10"/>
      <c r="O32" s="11"/>
      <c r="P32" s="9"/>
      <c r="Q32" s="9"/>
      <c r="R32" s="9"/>
      <c r="S32" s="10"/>
      <c r="T32" s="1"/>
      <c r="U32" s="23"/>
      <c r="V32" s="23"/>
      <c r="W32" s="23"/>
      <c r="X32" s="23"/>
      <c r="Y32" s="3"/>
      <c r="Z32" s="23"/>
      <c r="AA32" s="23"/>
      <c r="AB32" s="23"/>
      <c r="AC32" s="23"/>
      <c r="AD32" s="23"/>
      <c r="AE32" s="9">
        <f t="shared" si="0"/>
        <v>0</v>
      </c>
      <c r="AF32" s="24"/>
      <c r="AG32" s="9"/>
      <c r="AH32" s="9"/>
      <c r="AI32" s="9"/>
      <c r="AJ32" s="9"/>
      <c r="AK32" s="9"/>
      <c r="AL32" s="9">
        <f t="shared" si="1"/>
        <v>0</v>
      </c>
      <c r="AM32" s="24"/>
      <c r="AN32" s="9"/>
      <c r="AO32" s="9"/>
      <c r="AP32" s="9"/>
      <c r="AQ32" s="9"/>
      <c r="AR32" s="9"/>
      <c r="AS32" s="9"/>
      <c r="AT32" s="9"/>
      <c r="AU32" s="9"/>
      <c r="AV32" s="9"/>
      <c r="AW32" s="9">
        <f t="shared" si="2"/>
        <v>0</v>
      </c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2">
      <c r="A33" s="18"/>
      <c r="B33" s="21"/>
      <c r="C33" s="8"/>
      <c r="D33" s="9"/>
      <c r="E33" s="9"/>
      <c r="F33" s="9"/>
      <c r="G33" s="9"/>
      <c r="H33" s="22"/>
      <c r="I33" s="10"/>
      <c r="J33" s="11"/>
      <c r="K33" s="9"/>
      <c r="L33" s="9"/>
      <c r="M33" s="9"/>
      <c r="N33" s="10"/>
      <c r="O33" s="11"/>
      <c r="P33" s="9"/>
      <c r="Q33" s="9"/>
      <c r="R33" s="9"/>
      <c r="S33" s="10"/>
      <c r="T33" s="1"/>
      <c r="U33" s="23"/>
      <c r="V33" s="23"/>
      <c r="W33" s="23"/>
      <c r="X33" s="23"/>
      <c r="Y33" s="3"/>
      <c r="Z33" s="23"/>
      <c r="AA33" s="23"/>
      <c r="AB33" s="23"/>
      <c r="AC33" s="23"/>
      <c r="AD33" s="23"/>
      <c r="AE33" s="9">
        <f t="shared" si="0"/>
        <v>0</v>
      </c>
      <c r="AF33" s="24"/>
      <c r="AG33" s="9"/>
      <c r="AH33" s="9"/>
      <c r="AI33" s="9"/>
      <c r="AJ33" s="9"/>
      <c r="AK33" s="9"/>
      <c r="AL33" s="9">
        <f t="shared" si="1"/>
        <v>0</v>
      </c>
      <c r="AM33" s="24"/>
      <c r="AN33" s="9"/>
      <c r="AO33" s="9"/>
      <c r="AP33" s="9"/>
      <c r="AQ33" s="9"/>
      <c r="AR33" s="9"/>
      <c r="AS33" s="9"/>
      <c r="AT33" s="9"/>
      <c r="AU33" s="9"/>
      <c r="AV33" s="9"/>
      <c r="AW33" s="9">
        <f t="shared" si="2"/>
        <v>0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">
      <c r="A34" s="18"/>
      <c r="B34" s="21"/>
      <c r="C34" s="8"/>
      <c r="D34" s="9"/>
      <c r="E34" s="9"/>
      <c r="F34" s="9"/>
      <c r="G34" s="9"/>
      <c r="H34" s="22"/>
      <c r="I34" s="10"/>
      <c r="J34" s="11"/>
      <c r="K34" s="9"/>
      <c r="L34" s="9"/>
      <c r="M34" s="9"/>
      <c r="N34" s="10"/>
      <c r="O34" s="11"/>
      <c r="P34" s="9"/>
      <c r="Q34" s="9"/>
      <c r="R34" s="9"/>
      <c r="S34" s="10"/>
      <c r="T34" s="1"/>
      <c r="U34" s="23"/>
      <c r="V34" s="23"/>
      <c r="W34" s="23"/>
      <c r="X34" s="23"/>
      <c r="Y34" s="3"/>
      <c r="Z34" s="23"/>
      <c r="AA34" s="23"/>
      <c r="AB34" s="23"/>
      <c r="AC34" s="23"/>
      <c r="AD34" s="23"/>
      <c r="AE34" s="9">
        <f t="shared" si="0"/>
        <v>0</v>
      </c>
      <c r="AF34" s="24"/>
      <c r="AG34" s="9"/>
      <c r="AH34" s="9"/>
      <c r="AI34" s="9"/>
      <c r="AJ34" s="9"/>
      <c r="AK34" s="9"/>
      <c r="AL34" s="9">
        <f t="shared" si="1"/>
        <v>0</v>
      </c>
      <c r="AM34" s="24"/>
      <c r="AN34" s="9"/>
      <c r="AO34" s="9"/>
      <c r="AP34" s="9"/>
      <c r="AQ34" s="9"/>
      <c r="AR34" s="9"/>
      <c r="AS34" s="9"/>
      <c r="AT34" s="9"/>
      <c r="AU34" s="9"/>
      <c r="AV34" s="9"/>
      <c r="AW34" s="9">
        <f t="shared" si="2"/>
        <v>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">
      <c r="B35" s="25" t="s">
        <v>88</v>
      </c>
      <c r="C35" s="8"/>
      <c r="D35" s="26">
        <f t="shared" ref="D35:S35" si="3">AVERAGE(D4:D34)</f>
        <v>205.25</v>
      </c>
      <c r="E35" s="26">
        <f t="shared" si="3"/>
        <v>92.45</v>
      </c>
      <c r="F35" s="26">
        <f t="shared" si="3"/>
        <v>28.8</v>
      </c>
      <c r="G35" s="26">
        <f t="shared" si="3"/>
        <v>71</v>
      </c>
      <c r="H35" s="26">
        <f t="shared" si="3"/>
        <v>85.3</v>
      </c>
      <c r="I35" s="26">
        <f t="shared" si="3"/>
        <v>33.315789473684212</v>
      </c>
      <c r="J35" s="26">
        <f t="shared" si="3"/>
        <v>232.15</v>
      </c>
      <c r="K35" s="26">
        <f t="shared" si="3"/>
        <v>80.45</v>
      </c>
      <c r="L35" s="26">
        <f t="shared" si="3"/>
        <v>88.85</v>
      </c>
      <c r="M35" s="26">
        <f t="shared" si="3"/>
        <v>32.85</v>
      </c>
      <c r="N35" s="26">
        <f t="shared" si="3"/>
        <v>2.4500000000000002</v>
      </c>
      <c r="O35" s="26" t="e">
        <f t="shared" si="3"/>
        <v>#DIV/0!</v>
      </c>
      <c r="P35" s="26" t="e">
        <f t="shared" si="3"/>
        <v>#DIV/0!</v>
      </c>
      <c r="Q35" s="26" t="e">
        <f t="shared" si="3"/>
        <v>#DIV/0!</v>
      </c>
      <c r="R35" s="26" t="e">
        <f t="shared" si="3"/>
        <v>#DIV/0!</v>
      </c>
      <c r="S35" s="26" t="e">
        <f t="shared" si="3"/>
        <v>#DIV/0!</v>
      </c>
      <c r="T35" s="1"/>
      <c r="U35" s="3"/>
      <c r="V35" s="3"/>
      <c r="W35" s="3"/>
      <c r="X35" s="3"/>
      <c r="Y35" s="3"/>
      <c r="Z35" s="26">
        <f t="shared" ref="Z35:AE35" si="4">AVERAGE(Z4:Z34)</f>
        <v>45.94736842105263</v>
      </c>
      <c r="AA35" s="26">
        <f t="shared" si="4"/>
        <v>51.388888888888886</v>
      </c>
      <c r="AB35" s="26" t="e">
        <f t="shared" si="4"/>
        <v>#DIV/0!</v>
      </c>
      <c r="AC35" s="26" t="e">
        <f t="shared" si="4"/>
        <v>#DIV/0!</v>
      </c>
      <c r="AD35" s="26" t="e">
        <f t="shared" si="4"/>
        <v>#DIV/0!</v>
      </c>
      <c r="AE35" s="26">
        <f t="shared" si="4"/>
        <v>-28.161290322580644</v>
      </c>
      <c r="AF35" s="24"/>
      <c r="AG35" s="26" t="e">
        <f t="shared" ref="AG35:AL35" si="5">AVERAGE(AG4:AG34)</f>
        <v>#DIV/0!</v>
      </c>
      <c r="AH35" s="26">
        <f t="shared" si="5"/>
        <v>56.05263157894737</v>
      </c>
      <c r="AI35" s="26" t="e">
        <f t="shared" si="5"/>
        <v>#DIV/0!</v>
      </c>
      <c r="AJ35" s="26" t="e">
        <f t="shared" si="5"/>
        <v>#DIV/0!</v>
      </c>
      <c r="AK35" s="26" t="e">
        <f t="shared" si="5"/>
        <v>#DIV/0!</v>
      </c>
      <c r="AL35" s="26">
        <f t="shared" si="5"/>
        <v>0</v>
      </c>
      <c r="AM35" s="24"/>
      <c r="AN35" s="26">
        <f t="shared" ref="AN35:AQ35" si="6">AVERAGE(AN4:AN34)</f>
        <v>36.950000000000003</v>
      </c>
      <c r="AO35" s="26">
        <f t="shared" si="6"/>
        <v>67.5</v>
      </c>
      <c r="AP35" s="26">
        <f t="shared" si="6"/>
        <v>74.099999999999994</v>
      </c>
      <c r="AQ35" s="26">
        <f t="shared" si="6"/>
        <v>83.15</v>
      </c>
      <c r="AR35" s="26"/>
      <c r="AS35" s="26"/>
      <c r="AT35" s="26"/>
      <c r="AU35" s="26"/>
      <c r="AV35" s="26" t="e">
        <f t="shared" ref="AV35:AW35" si="7">AVERAGE(AV4:AV34)</f>
        <v>#DIV/0!</v>
      </c>
      <c r="AW35" s="26">
        <f t="shared" si="7"/>
        <v>-23.838709677419356</v>
      </c>
    </row>
    <row r="36" spans="1:61" x14ac:dyDescent="0.2">
      <c r="B36" s="27" t="s">
        <v>89</v>
      </c>
      <c r="C36" s="8"/>
      <c r="D36" s="28">
        <f t="shared" ref="D36:S36" ca="1" si="8">COUNTA(valuesByColor("#a4c2f4", "#000000",D4:D34))</f>
        <v>1</v>
      </c>
      <c r="E36" s="28">
        <f t="shared" ca="1" si="8"/>
        <v>1</v>
      </c>
      <c r="F36" s="28">
        <f t="shared" ca="1" si="8"/>
        <v>1</v>
      </c>
      <c r="G36" s="28">
        <f t="shared" ca="1" si="8"/>
        <v>1</v>
      </c>
      <c r="H36" s="28">
        <f t="shared" ca="1" si="8"/>
        <v>1</v>
      </c>
      <c r="I36" s="28">
        <f t="shared" ca="1" si="8"/>
        <v>1</v>
      </c>
      <c r="J36" s="28">
        <f t="shared" ca="1" si="8"/>
        <v>1</v>
      </c>
      <c r="K36" s="28">
        <f t="shared" ca="1" si="8"/>
        <v>1</v>
      </c>
      <c r="L36" s="28">
        <f t="shared" ca="1" si="8"/>
        <v>1</v>
      </c>
      <c r="M36" s="28">
        <f t="shared" ca="1" si="8"/>
        <v>1</v>
      </c>
      <c r="N36" s="28">
        <f t="shared" ca="1" si="8"/>
        <v>1</v>
      </c>
      <c r="O36" s="28">
        <f t="shared" ca="1" si="8"/>
        <v>1</v>
      </c>
      <c r="P36" s="28">
        <f t="shared" ca="1" si="8"/>
        <v>1</v>
      </c>
      <c r="Q36" s="28">
        <f t="shared" ca="1" si="8"/>
        <v>1</v>
      </c>
      <c r="R36" s="28">
        <f t="shared" ca="1" si="8"/>
        <v>1</v>
      </c>
      <c r="S36" s="28">
        <f t="shared" ca="1" si="8"/>
        <v>1</v>
      </c>
      <c r="T36" s="1"/>
      <c r="U36" s="28">
        <f t="shared" ref="U36:X36" ca="1" si="9">COUNTA(valuesByColor("#a4c2f4", "#000000",U4:U34))</f>
        <v>1</v>
      </c>
      <c r="V36" s="28">
        <f t="shared" ca="1" si="9"/>
        <v>1</v>
      </c>
      <c r="W36" s="28">
        <f t="shared" ca="1" si="9"/>
        <v>1</v>
      </c>
      <c r="X36" s="28">
        <f t="shared" ca="1" si="9"/>
        <v>1</v>
      </c>
      <c r="Y36" s="3"/>
      <c r="Z36" s="28">
        <f t="shared" ref="Z36:AE36" ca="1" si="10">COUNTA(valuesByColor("#a4c2f4", "#000000",Z4:Z34))</f>
        <v>1</v>
      </c>
      <c r="AA36" s="28">
        <f t="shared" ca="1" si="10"/>
        <v>1</v>
      </c>
      <c r="AB36" s="28">
        <f t="shared" ca="1" si="10"/>
        <v>1</v>
      </c>
      <c r="AC36" s="28">
        <f t="shared" ca="1" si="10"/>
        <v>1</v>
      </c>
      <c r="AD36" s="28">
        <f t="shared" ca="1" si="10"/>
        <v>1</v>
      </c>
      <c r="AE36" s="28">
        <f t="shared" ca="1" si="10"/>
        <v>1</v>
      </c>
      <c r="AF36" s="24"/>
      <c r="AG36" s="28">
        <f t="shared" ref="AG36:AL36" ca="1" si="11">COUNTA(valuesByColor("#a4c2f4", "#000000",AG4:AG34))</f>
        <v>1</v>
      </c>
      <c r="AH36" s="28">
        <f t="shared" ca="1" si="11"/>
        <v>1</v>
      </c>
      <c r="AI36" s="28">
        <f t="shared" ca="1" si="11"/>
        <v>1</v>
      </c>
      <c r="AJ36" s="28">
        <f t="shared" ca="1" si="11"/>
        <v>1</v>
      </c>
      <c r="AK36" s="28">
        <f t="shared" ca="1" si="11"/>
        <v>1</v>
      </c>
      <c r="AL36" s="28">
        <f t="shared" ca="1" si="11"/>
        <v>1</v>
      </c>
      <c r="AM36" s="24"/>
      <c r="AN36" s="28">
        <f t="shared" ref="AN36:AQ36" ca="1" si="12">COUNTA(valuesByColor("#a4c2f4", "#000000",AN4:AN34))</f>
        <v>1</v>
      </c>
      <c r="AO36" s="28">
        <f t="shared" ca="1" si="12"/>
        <v>1</v>
      </c>
      <c r="AP36" s="28">
        <f t="shared" ca="1" si="12"/>
        <v>1</v>
      </c>
      <c r="AQ36" s="28">
        <f t="shared" ca="1" si="12"/>
        <v>1</v>
      </c>
      <c r="AR36" s="28"/>
      <c r="AS36" s="28"/>
      <c r="AT36" s="28"/>
      <c r="AU36" s="28"/>
      <c r="AV36" s="28">
        <f t="shared" ref="AV36:AW36" ca="1" si="13">COUNTA(valuesByColor("#a4c2f4", "#000000",AV4:AV34))</f>
        <v>1</v>
      </c>
      <c r="AW36" s="28">
        <f t="shared" ca="1" si="13"/>
        <v>1</v>
      </c>
    </row>
    <row r="37" spans="1:61" x14ac:dyDescent="0.2">
      <c r="B37" s="29" t="s">
        <v>90</v>
      </c>
      <c r="C37" s="8"/>
      <c r="D37" s="28">
        <f t="shared" ref="D37:S37" ca="1" si="14">COUNTA(valuesByColor("#b7e1cd", "#000000", D4:D34))</f>
        <v>1</v>
      </c>
      <c r="E37" s="28">
        <f t="shared" ca="1" si="14"/>
        <v>1</v>
      </c>
      <c r="F37" s="28">
        <f t="shared" ca="1" si="14"/>
        <v>1</v>
      </c>
      <c r="G37" s="28">
        <f t="shared" ca="1" si="14"/>
        <v>1</v>
      </c>
      <c r="H37" s="28">
        <f t="shared" ca="1" si="14"/>
        <v>1</v>
      </c>
      <c r="I37" s="28">
        <f t="shared" ca="1" si="14"/>
        <v>1</v>
      </c>
      <c r="J37" s="28">
        <f t="shared" ca="1" si="14"/>
        <v>1</v>
      </c>
      <c r="K37" s="28">
        <f t="shared" ca="1" si="14"/>
        <v>1</v>
      </c>
      <c r="L37" s="28">
        <f t="shared" ca="1" si="14"/>
        <v>1</v>
      </c>
      <c r="M37" s="28">
        <f t="shared" ca="1" si="14"/>
        <v>1</v>
      </c>
      <c r="N37" s="28">
        <f t="shared" ca="1" si="14"/>
        <v>1</v>
      </c>
      <c r="O37" s="28">
        <f t="shared" ca="1" si="14"/>
        <v>1</v>
      </c>
      <c r="P37" s="28">
        <f t="shared" ca="1" si="14"/>
        <v>1</v>
      </c>
      <c r="Q37" s="28">
        <f t="shared" ca="1" si="14"/>
        <v>1</v>
      </c>
      <c r="R37" s="28">
        <f t="shared" ca="1" si="14"/>
        <v>1</v>
      </c>
      <c r="S37" s="28">
        <f t="shared" ca="1" si="14"/>
        <v>1</v>
      </c>
      <c r="T37" s="1"/>
      <c r="U37" s="28">
        <f t="shared" ref="U37:X37" ca="1" si="15">COUNTA(valuesByColor("#b7e1cd", "#000000", U4:U34))</f>
        <v>1</v>
      </c>
      <c r="V37" s="28">
        <f t="shared" ca="1" si="15"/>
        <v>1</v>
      </c>
      <c r="W37" s="28">
        <f t="shared" ca="1" si="15"/>
        <v>1</v>
      </c>
      <c r="X37" s="28">
        <f t="shared" ca="1" si="15"/>
        <v>1</v>
      </c>
      <c r="Y37" s="3"/>
      <c r="Z37" s="28">
        <f t="shared" ref="Z37:AE37" ca="1" si="16">COUNTA(valuesByColor("#b7e1cd", "#000000", Z4:Z34))</f>
        <v>1</v>
      </c>
      <c r="AA37" s="28">
        <f t="shared" ca="1" si="16"/>
        <v>1</v>
      </c>
      <c r="AB37" s="28">
        <f t="shared" ca="1" si="16"/>
        <v>1</v>
      </c>
      <c r="AC37" s="28">
        <f t="shared" ca="1" si="16"/>
        <v>1</v>
      </c>
      <c r="AD37" s="28">
        <f t="shared" ca="1" si="16"/>
        <v>1</v>
      </c>
      <c r="AE37" s="28">
        <f t="shared" ca="1" si="16"/>
        <v>1</v>
      </c>
      <c r="AF37" s="24"/>
      <c r="AG37" s="28">
        <f t="shared" ref="AG37:AL37" ca="1" si="17">COUNTA(valuesByColor("#b7e1cd", "#000000", AG4:AG34))</f>
        <v>1</v>
      </c>
      <c r="AH37" s="28">
        <f t="shared" ca="1" si="17"/>
        <v>1</v>
      </c>
      <c r="AI37" s="28">
        <f t="shared" ca="1" si="17"/>
        <v>1</v>
      </c>
      <c r="AJ37" s="28">
        <f t="shared" ca="1" si="17"/>
        <v>1</v>
      </c>
      <c r="AK37" s="28">
        <f t="shared" ca="1" si="17"/>
        <v>1</v>
      </c>
      <c r="AL37" s="28">
        <f t="shared" ca="1" si="17"/>
        <v>1</v>
      </c>
      <c r="AM37" s="24"/>
      <c r="AN37" s="28">
        <f t="shared" ref="AN37:AQ37" ca="1" si="18">COUNTA(valuesByColor("#b7e1cd", "#000000", AN4:AN34))</f>
        <v>1</v>
      </c>
      <c r="AO37" s="28">
        <f t="shared" ca="1" si="18"/>
        <v>1</v>
      </c>
      <c r="AP37" s="28">
        <f t="shared" ca="1" si="18"/>
        <v>1</v>
      </c>
      <c r="AQ37" s="28">
        <f t="shared" ca="1" si="18"/>
        <v>1</v>
      </c>
      <c r="AR37" s="28"/>
      <c r="AS37" s="28"/>
      <c r="AT37" s="28"/>
      <c r="AU37" s="28"/>
      <c r="AV37" s="28">
        <f t="shared" ref="AV37:AW37" ca="1" si="19">COUNTA(valuesByColor("#b7e1cd", "#000000", AV4:AV34))</f>
        <v>1</v>
      </c>
      <c r="AW37" s="28">
        <f t="shared" ca="1" si="19"/>
        <v>1</v>
      </c>
    </row>
    <row r="38" spans="1:61" x14ac:dyDescent="0.2">
      <c r="B38" s="30" t="s">
        <v>91</v>
      </c>
      <c r="C38" s="8"/>
      <c r="D38" s="28">
        <f t="shared" ref="D38:S38" ca="1" si="20">COUNTA(valuesByColor("#fce8b2", "#000000",D4:D34))</f>
        <v>1</v>
      </c>
      <c r="E38" s="28">
        <f t="shared" ca="1" si="20"/>
        <v>1</v>
      </c>
      <c r="F38" s="28">
        <f t="shared" ca="1" si="20"/>
        <v>1</v>
      </c>
      <c r="G38" s="28">
        <f t="shared" ca="1" si="20"/>
        <v>1</v>
      </c>
      <c r="H38" s="28">
        <f t="shared" ca="1" si="20"/>
        <v>1</v>
      </c>
      <c r="I38" s="28">
        <f t="shared" ca="1" si="20"/>
        <v>1</v>
      </c>
      <c r="J38" s="28">
        <f t="shared" ca="1" si="20"/>
        <v>1</v>
      </c>
      <c r="K38" s="28">
        <f t="shared" ca="1" si="20"/>
        <v>1</v>
      </c>
      <c r="L38" s="28">
        <f t="shared" ca="1" si="20"/>
        <v>1</v>
      </c>
      <c r="M38" s="28">
        <f t="shared" ca="1" si="20"/>
        <v>1</v>
      </c>
      <c r="N38" s="28">
        <f t="shared" ca="1" si="20"/>
        <v>1</v>
      </c>
      <c r="O38" s="28">
        <f t="shared" ca="1" si="20"/>
        <v>1</v>
      </c>
      <c r="P38" s="28">
        <f t="shared" ca="1" si="20"/>
        <v>1</v>
      </c>
      <c r="Q38" s="28">
        <f t="shared" ca="1" si="20"/>
        <v>1</v>
      </c>
      <c r="R38" s="28">
        <f t="shared" ca="1" si="20"/>
        <v>1</v>
      </c>
      <c r="S38" s="28">
        <f t="shared" ca="1" si="20"/>
        <v>1</v>
      </c>
      <c r="T38" s="1"/>
      <c r="U38" s="28">
        <f t="shared" ref="U38:X38" ca="1" si="21">COUNTA(valuesByColor("#fce8b2", "#000000",U4:U34))</f>
        <v>1</v>
      </c>
      <c r="V38" s="28">
        <f t="shared" ca="1" si="21"/>
        <v>1</v>
      </c>
      <c r="W38" s="28">
        <f t="shared" ca="1" si="21"/>
        <v>1</v>
      </c>
      <c r="X38" s="28">
        <f t="shared" ca="1" si="21"/>
        <v>1</v>
      </c>
      <c r="Y38" s="3"/>
      <c r="Z38" s="28">
        <f t="shared" ref="Z38:AE38" ca="1" si="22">COUNTA(valuesByColor("#fce8b2", "#000000",Z4:Z34))</f>
        <v>1</v>
      </c>
      <c r="AA38" s="28">
        <f t="shared" ca="1" si="22"/>
        <v>1</v>
      </c>
      <c r="AB38" s="28">
        <f t="shared" ca="1" si="22"/>
        <v>1</v>
      </c>
      <c r="AC38" s="28">
        <f t="shared" ca="1" si="22"/>
        <v>1</v>
      </c>
      <c r="AD38" s="28">
        <f t="shared" ca="1" si="22"/>
        <v>1</v>
      </c>
      <c r="AE38" s="28">
        <f t="shared" ca="1" si="22"/>
        <v>1</v>
      </c>
      <c r="AF38" s="24"/>
      <c r="AG38" s="28">
        <f t="shared" ref="AG38:AL38" ca="1" si="23">COUNTA(valuesByColor("#fce8b2", "#000000",AG4:AG34))</f>
        <v>1</v>
      </c>
      <c r="AH38" s="28">
        <f t="shared" ca="1" si="23"/>
        <v>1</v>
      </c>
      <c r="AI38" s="28">
        <f t="shared" ca="1" si="23"/>
        <v>1</v>
      </c>
      <c r="AJ38" s="28">
        <f t="shared" ca="1" si="23"/>
        <v>1</v>
      </c>
      <c r="AK38" s="28">
        <f t="shared" ca="1" si="23"/>
        <v>1</v>
      </c>
      <c r="AL38" s="28">
        <f t="shared" ca="1" si="23"/>
        <v>1</v>
      </c>
      <c r="AM38" s="24"/>
      <c r="AN38" s="28">
        <f t="shared" ref="AN38:AQ38" ca="1" si="24">COUNTA(valuesByColor("#fce8b2", "#000000",AN4:AN34))</f>
        <v>1</v>
      </c>
      <c r="AO38" s="28">
        <f t="shared" ca="1" si="24"/>
        <v>1</v>
      </c>
      <c r="AP38" s="28">
        <f t="shared" ca="1" si="24"/>
        <v>1</v>
      </c>
      <c r="AQ38" s="28">
        <f t="shared" ca="1" si="24"/>
        <v>1</v>
      </c>
      <c r="AR38" s="28"/>
      <c r="AS38" s="28"/>
      <c r="AT38" s="28"/>
      <c r="AU38" s="28"/>
      <c r="AV38" s="28">
        <f t="shared" ref="AV38:AW38" ca="1" si="25">COUNTA(valuesByColor("#fce8b2", "#000000",AV4:AV34))</f>
        <v>1</v>
      </c>
      <c r="AW38" s="28">
        <f t="shared" ca="1" si="25"/>
        <v>1</v>
      </c>
    </row>
    <row r="39" spans="1:61" x14ac:dyDescent="0.2">
      <c r="B39" s="31" t="s">
        <v>92</v>
      </c>
      <c r="C39" s="8"/>
      <c r="D39" s="28">
        <f t="shared" ref="D39:S39" ca="1" si="26">COUNTA(valuesByColor("#f4c7c3", "#000000", D4:D34))</f>
        <v>1</v>
      </c>
      <c r="E39" s="28">
        <f t="shared" ca="1" si="26"/>
        <v>1</v>
      </c>
      <c r="F39" s="28">
        <f t="shared" ca="1" si="26"/>
        <v>1</v>
      </c>
      <c r="G39" s="28">
        <f t="shared" ca="1" si="26"/>
        <v>1</v>
      </c>
      <c r="H39" s="28">
        <f t="shared" ca="1" si="26"/>
        <v>1</v>
      </c>
      <c r="I39" s="28">
        <f t="shared" ca="1" si="26"/>
        <v>1</v>
      </c>
      <c r="J39" s="28">
        <f t="shared" ca="1" si="26"/>
        <v>1</v>
      </c>
      <c r="K39" s="28">
        <f t="shared" ca="1" si="26"/>
        <v>1</v>
      </c>
      <c r="L39" s="28">
        <f t="shared" ca="1" si="26"/>
        <v>1</v>
      </c>
      <c r="M39" s="28">
        <f t="shared" ca="1" si="26"/>
        <v>1</v>
      </c>
      <c r="N39" s="28">
        <f t="shared" ca="1" si="26"/>
        <v>1</v>
      </c>
      <c r="O39" s="28">
        <f t="shared" ca="1" si="26"/>
        <v>1</v>
      </c>
      <c r="P39" s="28">
        <f t="shared" ca="1" si="26"/>
        <v>1</v>
      </c>
      <c r="Q39" s="28">
        <f t="shared" ca="1" si="26"/>
        <v>1</v>
      </c>
      <c r="R39" s="28">
        <f t="shared" ca="1" si="26"/>
        <v>1</v>
      </c>
      <c r="S39" s="28">
        <f t="shared" ca="1" si="26"/>
        <v>1</v>
      </c>
      <c r="T39" s="1"/>
      <c r="U39" s="28">
        <f t="shared" ref="U39:X39" ca="1" si="27">COUNTA(valuesByColor("#f4c7c3", "#000000", U4:U34))</f>
        <v>1</v>
      </c>
      <c r="V39" s="28">
        <f t="shared" ca="1" si="27"/>
        <v>1</v>
      </c>
      <c r="W39" s="28">
        <f t="shared" ca="1" si="27"/>
        <v>1</v>
      </c>
      <c r="X39" s="28">
        <f t="shared" ca="1" si="27"/>
        <v>1</v>
      </c>
      <c r="Y39" s="3"/>
      <c r="Z39" s="28">
        <f t="shared" ref="Z39:AE39" ca="1" si="28">COUNTA(valuesByColor("#f4c7c3", "#000000", Z4:Z34))</f>
        <v>1</v>
      </c>
      <c r="AA39" s="28">
        <f t="shared" ca="1" si="28"/>
        <v>1</v>
      </c>
      <c r="AB39" s="28">
        <f t="shared" ca="1" si="28"/>
        <v>1</v>
      </c>
      <c r="AC39" s="28">
        <f t="shared" ca="1" si="28"/>
        <v>1</v>
      </c>
      <c r="AD39" s="28">
        <f t="shared" ca="1" si="28"/>
        <v>1</v>
      </c>
      <c r="AE39" s="28">
        <f t="shared" ca="1" si="28"/>
        <v>1</v>
      </c>
      <c r="AF39" s="24"/>
      <c r="AG39" s="28">
        <f t="shared" ref="AG39:AL39" ca="1" si="29">COUNTA(valuesByColor("#f4c7c3", "#000000", AG4:AG34))</f>
        <v>1</v>
      </c>
      <c r="AH39" s="28">
        <f t="shared" ca="1" si="29"/>
        <v>1</v>
      </c>
      <c r="AI39" s="28">
        <f t="shared" ca="1" si="29"/>
        <v>1</v>
      </c>
      <c r="AJ39" s="28">
        <f t="shared" ca="1" si="29"/>
        <v>1</v>
      </c>
      <c r="AK39" s="28">
        <f t="shared" ca="1" si="29"/>
        <v>1</v>
      </c>
      <c r="AL39" s="28">
        <f t="shared" ca="1" si="29"/>
        <v>1</v>
      </c>
      <c r="AM39" s="24"/>
      <c r="AN39" s="28">
        <f t="shared" ref="AN39:AQ39" ca="1" si="30">COUNTA(valuesByColor("#f4c7c3", "#000000", AN4:AN34))</f>
        <v>1</v>
      </c>
      <c r="AO39" s="28">
        <f t="shared" ca="1" si="30"/>
        <v>1</v>
      </c>
      <c r="AP39" s="28">
        <f t="shared" ca="1" si="30"/>
        <v>1</v>
      </c>
      <c r="AQ39" s="28">
        <f t="shared" ca="1" si="30"/>
        <v>1</v>
      </c>
      <c r="AR39" s="28"/>
      <c r="AS39" s="28"/>
      <c r="AT39" s="28"/>
      <c r="AU39" s="28"/>
      <c r="AV39" s="28">
        <f t="shared" ref="AV39:AW39" ca="1" si="31">COUNTA(valuesByColor("#f4c7c3", "#000000", AV4:AV34))</f>
        <v>1</v>
      </c>
      <c r="AW39" s="28">
        <f t="shared" ca="1" si="31"/>
        <v>1</v>
      </c>
    </row>
    <row r="40" spans="1:61" x14ac:dyDescent="0.2">
      <c r="AC40" s="56" t="s">
        <v>93</v>
      </c>
      <c r="AD40" s="57"/>
      <c r="AE40" s="32">
        <f>COUNTA(A4:A34)</f>
        <v>20</v>
      </c>
      <c r="AF40" s="33"/>
      <c r="AG40" s="34"/>
      <c r="AH40" s="34"/>
      <c r="AI40" s="35"/>
      <c r="AJ40" s="58" t="s">
        <v>93</v>
      </c>
      <c r="AK40" s="57"/>
      <c r="AL40" s="32">
        <f>AE40</f>
        <v>20</v>
      </c>
      <c r="AM40" s="36"/>
      <c r="AN40" s="34"/>
      <c r="AO40" s="34"/>
      <c r="AP40" s="35"/>
      <c r="AQ40" s="58" t="s">
        <v>93</v>
      </c>
      <c r="AR40" s="59"/>
      <c r="AS40" s="59"/>
      <c r="AT40" s="59"/>
      <c r="AU40" s="59"/>
      <c r="AV40" s="57"/>
      <c r="AW40" s="32">
        <f>AE40</f>
        <v>20</v>
      </c>
    </row>
    <row r="41" spans="1:61" x14ac:dyDescent="0.2">
      <c r="A41" s="4"/>
      <c r="AC41" s="60" t="s">
        <v>94</v>
      </c>
      <c r="AD41" s="61"/>
      <c r="AE41" s="37">
        <f>COUNTIF(AD4:AD34,"&gt;=80")</f>
        <v>0</v>
      </c>
      <c r="AF41" s="38"/>
      <c r="AG41" s="39"/>
      <c r="AH41" s="39"/>
      <c r="AI41" s="40"/>
      <c r="AJ41" s="62" t="s">
        <v>94</v>
      </c>
      <c r="AK41" s="61"/>
      <c r="AL41" s="37">
        <f>COUNTIF(AK4:AK34,"&gt;=75")</f>
        <v>0</v>
      </c>
      <c r="AM41" s="41"/>
      <c r="AN41" s="39"/>
      <c r="AO41" s="39"/>
      <c r="AP41" s="40"/>
      <c r="AQ41" s="62" t="s">
        <v>94</v>
      </c>
      <c r="AR41" s="63"/>
      <c r="AS41" s="63"/>
      <c r="AT41" s="63"/>
      <c r="AU41" s="63"/>
      <c r="AV41" s="61"/>
      <c r="AW41" s="37">
        <f>COUNTIF(AV4:AV34,"&gt;=80")</f>
        <v>0</v>
      </c>
    </row>
    <row r="42" spans="1:61" x14ac:dyDescent="0.2">
      <c r="A42" s="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61" ht="15.75" customHeight="1" x14ac:dyDescent="0.15">
      <c r="A43" s="52"/>
    </row>
    <row r="44" spans="1:61" ht="15.75" customHeight="1" x14ac:dyDescent="0.15">
      <c r="A44" s="53"/>
    </row>
    <row r="45" spans="1:61" x14ac:dyDescent="0.2">
      <c r="A45" s="43"/>
    </row>
    <row r="46" spans="1:61" x14ac:dyDescent="0.2">
      <c r="A46" s="43"/>
    </row>
    <row r="47" spans="1:61" x14ac:dyDescent="0.2">
      <c r="A47" s="43"/>
    </row>
    <row r="48" spans="1:61" ht="16" x14ac:dyDescent="0.2">
      <c r="A48" s="43"/>
    </row>
    <row r="49" spans="1:1" ht="16" x14ac:dyDescent="0.2">
      <c r="A49" s="43"/>
    </row>
    <row r="50" spans="1:1" ht="16" x14ac:dyDescent="0.2">
      <c r="A50" s="43"/>
    </row>
    <row r="51" spans="1:1" ht="16" x14ac:dyDescent="0.2">
      <c r="A51" s="43"/>
    </row>
    <row r="52" spans="1:1" ht="16" x14ac:dyDescent="0.2">
      <c r="A52" s="4"/>
    </row>
    <row r="53" spans="1:1" ht="16" x14ac:dyDescent="0.2">
      <c r="A53" s="43"/>
    </row>
    <row r="54" spans="1:1" ht="16" x14ac:dyDescent="0.2">
      <c r="A54" s="43"/>
    </row>
    <row r="55" spans="1:1" ht="16" x14ac:dyDescent="0.2">
      <c r="A55" s="43"/>
    </row>
    <row r="56" spans="1:1" ht="16" x14ac:dyDescent="0.2">
      <c r="A56" s="43"/>
    </row>
    <row r="57" spans="1:1" ht="16" x14ac:dyDescent="0.2">
      <c r="A57" s="43"/>
    </row>
    <row r="58" spans="1:1" ht="16" x14ac:dyDescent="0.2">
      <c r="A58" s="43"/>
    </row>
    <row r="59" spans="1:1" ht="16" x14ac:dyDescent="0.2">
      <c r="A59" s="43"/>
    </row>
    <row r="60" spans="1:1" ht="16" x14ac:dyDescent="0.2">
      <c r="A60" s="4"/>
    </row>
    <row r="61" spans="1:1" ht="16" x14ac:dyDescent="0.2">
      <c r="A61" s="4"/>
    </row>
    <row r="62" spans="1:1" ht="16" x14ac:dyDescent="0.2">
      <c r="A62" s="43"/>
    </row>
    <row r="63" spans="1:1" ht="16" x14ac:dyDescent="0.2">
      <c r="A63" s="43"/>
    </row>
    <row r="64" spans="1:1" ht="16" x14ac:dyDescent="0.2">
      <c r="A64" s="43"/>
    </row>
    <row r="65" spans="1:42" ht="16" x14ac:dyDescent="0.2">
      <c r="A65" s="43"/>
    </row>
    <row r="66" spans="1:42" ht="16" x14ac:dyDescent="0.2">
      <c r="A66" s="43"/>
    </row>
    <row r="67" spans="1:42" ht="16" x14ac:dyDescent="0.2">
      <c r="A67" s="43"/>
    </row>
    <row r="68" spans="1:42" ht="16" x14ac:dyDescent="0.2">
      <c r="A68" s="43"/>
    </row>
    <row r="69" spans="1:42" ht="16" x14ac:dyDescent="0.2">
      <c r="A69" s="4"/>
    </row>
    <row r="70" spans="1:42" ht="16" x14ac:dyDescent="0.2">
      <c r="A70" s="4"/>
    </row>
    <row r="71" spans="1:42" ht="16" x14ac:dyDescent="0.2">
      <c r="A71" s="4"/>
    </row>
    <row r="72" spans="1:42" ht="16" x14ac:dyDescent="0.2">
      <c r="A72" s="4"/>
    </row>
    <row r="73" spans="1:42" ht="16" x14ac:dyDescent="0.2">
      <c r="A73" s="4"/>
    </row>
    <row r="74" spans="1:42" ht="16" x14ac:dyDescent="0.2">
      <c r="A74" s="4"/>
    </row>
    <row r="75" spans="1:42" ht="16" x14ac:dyDescent="0.2">
      <c r="A75" s="4"/>
    </row>
    <row r="76" spans="1:42" ht="16" x14ac:dyDescent="0.2">
      <c r="A76" s="4"/>
    </row>
    <row r="77" spans="1:42" ht="16" x14ac:dyDescent="0.2">
      <c r="A77" s="4"/>
    </row>
    <row r="78" spans="1:42" ht="16" x14ac:dyDescent="0.2">
      <c r="A78" s="4"/>
    </row>
    <row r="79" spans="1:42" ht="16" x14ac:dyDescent="0.2">
      <c r="A79" s="4"/>
    </row>
    <row r="80" spans="1:42" ht="16" x14ac:dyDescent="0.2">
      <c r="A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AA80" s="45"/>
      <c r="AB80" s="45"/>
      <c r="AC80" s="45"/>
      <c r="AD80" s="45"/>
      <c r="AE80" s="45"/>
      <c r="AF80" s="45"/>
      <c r="AG80" s="45"/>
      <c r="AH80" s="45"/>
      <c r="AI80" s="45"/>
      <c r="AN80" s="45"/>
      <c r="AO80" s="45"/>
      <c r="AP80" s="45"/>
    </row>
    <row r="81" spans="1:1" ht="16" x14ac:dyDescent="0.2">
      <c r="A81" s="4"/>
    </row>
    <row r="82" spans="1:1" ht="16" x14ac:dyDescent="0.2">
      <c r="A82" s="4"/>
    </row>
    <row r="83" spans="1:1" ht="16" x14ac:dyDescent="0.2">
      <c r="A83" s="4"/>
    </row>
    <row r="84" spans="1:1" ht="16" x14ac:dyDescent="0.2">
      <c r="A84" s="4"/>
    </row>
    <row r="85" spans="1:1" ht="16" x14ac:dyDescent="0.2">
      <c r="A85" s="4"/>
    </row>
    <row r="86" spans="1:1" ht="16" x14ac:dyDescent="0.2">
      <c r="A86" s="4"/>
    </row>
    <row r="87" spans="1:1" ht="16" x14ac:dyDescent="0.2">
      <c r="A87" s="4"/>
    </row>
    <row r="88" spans="1:1" ht="16" x14ac:dyDescent="0.2">
      <c r="A88" s="4"/>
    </row>
    <row r="89" spans="1:1" ht="16" x14ac:dyDescent="0.2">
      <c r="A89" s="4"/>
    </row>
    <row r="90" spans="1:1" ht="16" x14ac:dyDescent="0.2">
      <c r="A90" s="4"/>
    </row>
    <row r="91" spans="1:1" ht="16" x14ac:dyDescent="0.2">
      <c r="A91" s="4"/>
    </row>
    <row r="92" spans="1:1" ht="16" x14ac:dyDescent="0.2">
      <c r="A92" s="4"/>
    </row>
    <row r="93" spans="1:1" ht="16" x14ac:dyDescent="0.2">
      <c r="A93" s="4"/>
    </row>
    <row r="94" spans="1:1" ht="16" x14ac:dyDescent="0.2">
      <c r="A94" s="4"/>
    </row>
    <row r="95" spans="1:1" ht="16" x14ac:dyDescent="0.2">
      <c r="A95" s="4"/>
    </row>
    <row r="96" spans="1:1" ht="16" x14ac:dyDescent="0.2">
      <c r="A96" s="4"/>
    </row>
    <row r="97" spans="1:1" ht="16" x14ac:dyDescent="0.2">
      <c r="A97" s="4"/>
    </row>
    <row r="98" spans="1:1" ht="16" x14ac:dyDescent="0.2">
      <c r="A98" s="4"/>
    </row>
    <row r="99" spans="1:1" ht="16" x14ac:dyDescent="0.2">
      <c r="A99" s="4"/>
    </row>
    <row r="100" spans="1:1" ht="16" x14ac:dyDescent="0.2">
      <c r="A100" s="4"/>
    </row>
    <row r="101" spans="1:1" ht="16" x14ac:dyDescent="0.2">
      <c r="A101" s="4"/>
    </row>
    <row r="102" spans="1:1" ht="16" x14ac:dyDescent="0.2">
      <c r="A102" s="4"/>
    </row>
    <row r="103" spans="1:1" ht="16" x14ac:dyDescent="0.2">
      <c r="A103" s="4"/>
    </row>
    <row r="104" spans="1:1" ht="16" x14ac:dyDescent="0.2">
      <c r="A104" s="4"/>
    </row>
    <row r="105" spans="1:1" ht="16" x14ac:dyDescent="0.2">
      <c r="A105" s="4"/>
    </row>
    <row r="106" spans="1:1" ht="16" x14ac:dyDescent="0.2">
      <c r="A106" s="4"/>
    </row>
    <row r="107" spans="1:1" ht="16" x14ac:dyDescent="0.2">
      <c r="A107" s="4"/>
    </row>
    <row r="108" spans="1:1" ht="16" x14ac:dyDescent="0.2">
      <c r="A108" s="4"/>
    </row>
    <row r="109" spans="1:1" ht="16" x14ac:dyDescent="0.2">
      <c r="A109" s="4"/>
    </row>
    <row r="110" spans="1:1" ht="16" x14ac:dyDescent="0.2">
      <c r="A110" s="4"/>
    </row>
    <row r="111" spans="1:1" ht="16" x14ac:dyDescent="0.2">
      <c r="A111" s="4"/>
    </row>
    <row r="112" spans="1:1" ht="16" x14ac:dyDescent="0.2">
      <c r="A112" s="4"/>
    </row>
    <row r="113" spans="1:1" ht="16" x14ac:dyDescent="0.2">
      <c r="A113" s="4"/>
    </row>
    <row r="114" spans="1:1" ht="16" x14ac:dyDescent="0.2">
      <c r="A114" s="4"/>
    </row>
    <row r="115" spans="1:1" ht="16" x14ac:dyDescent="0.2">
      <c r="A115" s="4"/>
    </row>
    <row r="116" spans="1:1" ht="16" x14ac:dyDescent="0.2">
      <c r="A116" s="4"/>
    </row>
    <row r="117" spans="1:1" ht="16" x14ac:dyDescent="0.2">
      <c r="A117" s="4"/>
    </row>
    <row r="118" spans="1:1" ht="16" x14ac:dyDescent="0.2">
      <c r="A118" s="4"/>
    </row>
    <row r="119" spans="1:1" ht="16" x14ac:dyDescent="0.2">
      <c r="A119" s="4"/>
    </row>
    <row r="120" spans="1:1" ht="16" x14ac:dyDescent="0.2">
      <c r="A120" s="4"/>
    </row>
    <row r="121" spans="1:1" ht="16" x14ac:dyDescent="0.2">
      <c r="A121" s="4"/>
    </row>
    <row r="122" spans="1:1" ht="16" x14ac:dyDescent="0.2">
      <c r="A122" s="4"/>
    </row>
    <row r="123" spans="1:1" ht="16" x14ac:dyDescent="0.2">
      <c r="A123" s="4"/>
    </row>
    <row r="124" spans="1:1" ht="16" x14ac:dyDescent="0.2">
      <c r="A124" s="4"/>
    </row>
    <row r="125" spans="1:1" ht="16" x14ac:dyDescent="0.2">
      <c r="A125" s="4"/>
    </row>
    <row r="126" spans="1:1" ht="16" x14ac:dyDescent="0.2">
      <c r="A126" s="4"/>
    </row>
    <row r="127" spans="1:1" ht="16" x14ac:dyDescent="0.2">
      <c r="A127" s="4"/>
    </row>
    <row r="128" spans="1:1" ht="16" x14ac:dyDescent="0.2">
      <c r="A128" s="4"/>
    </row>
    <row r="129" spans="1:1" ht="16" x14ac:dyDescent="0.2">
      <c r="A129" s="4"/>
    </row>
    <row r="130" spans="1:1" ht="16" x14ac:dyDescent="0.2">
      <c r="A130" s="4"/>
    </row>
    <row r="131" spans="1:1" ht="16" x14ac:dyDescent="0.2">
      <c r="A131" s="4"/>
    </row>
    <row r="132" spans="1:1" ht="16" x14ac:dyDescent="0.2">
      <c r="A132" s="4"/>
    </row>
    <row r="133" spans="1:1" ht="16" x14ac:dyDescent="0.2">
      <c r="A133" s="4"/>
    </row>
    <row r="134" spans="1:1" ht="16" x14ac:dyDescent="0.2">
      <c r="A134" s="4"/>
    </row>
    <row r="135" spans="1:1" ht="16" x14ac:dyDescent="0.2">
      <c r="A135" s="4"/>
    </row>
    <row r="136" spans="1:1" ht="16" x14ac:dyDescent="0.2">
      <c r="A136" s="4"/>
    </row>
    <row r="137" spans="1:1" ht="16" x14ac:dyDescent="0.2">
      <c r="A137" s="4"/>
    </row>
    <row r="138" spans="1:1" ht="16" x14ac:dyDescent="0.2">
      <c r="A138" s="4"/>
    </row>
    <row r="139" spans="1:1" ht="16" x14ac:dyDescent="0.2">
      <c r="A139" s="4"/>
    </row>
    <row r="140" spans="1:1" ht="16" x14ac:dyDescent="0.2">
      <c r="A140" s="4"/>
    </row>
    <row r="141" spans="1:1" ht="16" x14ac:dyDescent="0.2">
      <c r="A141" s="4"/>
    </row>
    <row r="142" spans="1:1" ht="16" x14ac:dyDescent="0.2">
      <c r="A142" s="4"/>
    </row>
    <row r="143" spans="1:1" ht="16" x14ac:dyDescent="0.2">
      <c r="A143" s="4"/>
    </row>
    <row r="144" spans="1:1" ht="16" x14ac:dyDescent="0.2">
      <c r="A144" s="4"/>
    </row>
    <row r="145" spans="1:1" ht="16" x14ac:dyDescent="0.2">
      <c r="A145" s="4"/>
    </row>
    <row r="146" spans="1:1" ht="16" x14ac:dyDescent="0.2">
      <c r="A146" s="4"/>
    </row>
    <row r="147" spans="1:1" ht="16" x14ac:dyDescent="0.2">
      <c r="A147" s="4"/>
    </row>
    <row r="148" spans="1:1" ht="16" x14ac:dyDescent="0.2">
      <c r="A148" s="4"/>
    </row>
    <row r="149" spans="1:1" ht="16" x14ac:dyDescent="0.2">
      <c r="A149" s="4"/>
    </row>
    <row r="150" spans="1:1" ht="16" x14ac:dyDescent="0.2">
      <c r="A150" s="4"/>
    </row>
    <row r="151" spans="1:1" ht="16" x14ac:dyDescent="0.2">
      <c r="A151" s="4"/>
    </row>
    <row r="152" spans="1:1" ht="16" x14ac:dyDescent="0.2">
      <c r="A152" s="4"/>
    </row>
    <row r="153" spans="1:1" ht="16" x14ac:dyDescent="0.2">
      <c r="A153" s="4"/>
    </row>
    <row r="154" spans="1:1" ht="16" x14ac:dyDescent="0.2">
      <c r="A154" s="4"/>
    </row>
    <row r="155" spans="1:1" ht="16" x14ac:dyDescent="0.2">
      <c r="A155" s="4"/>
    </row>
    <row r="156" spans="1:1" ht="16" x14ac:dyDescent="0.2">
      <c r="A156" s="4"/>
    </row>
    <row r="157" spans="1:1" ht="16" x14ac:dyDescent="0.2">
      <c r="A157" s="4"/>
    </row>
    <row r="158" spans="1:1" ht="16" x14ac:dyDescent="0.2">
      <c r="A158" s="4"/>
    </row>
    <row r="159" spans="1:1" ht="16" x14ac:dyDescent="0.2">
      <c r="A159" s="4"/>
    </row>
    <row r="160" spans="1:1" ht="16" x14ac:dyDescent="0.2">
      <c r="A160" s="4"/>
    </row>
    <row r="161" spans="1:1" ht="16" x14ac:dyDescent="0.2">
      <c r="A161" s="4"/>
    </row>
    <row r="162" spans="1:1" ht="16" x14ac:dyDescent="0.2">
      <c r="A162" s="4"/>
    </row>
    <row r="163" spans="1:1" ht="16" x14ac:dyDescent="0.2">
      <c r="A163" s="4"/>
    </row>
    <row r="164" spans="1:1" ht="16" x14ac:dyDescent="0.2">
      <c r="A164" s="4"/>
    </row>
    <row r="165" spans="1:1" ht="16" x14ac:dyDescent="0.2">
      <c r="A165" s="4"/>
    </row>
    <row r="166" spans="1:1" ht="16" x14ac:dyDescent="0.2">
      <c r="A166" s="4"/>
    </row>
    <row r="167" spans="1:1" ht="16" x14ac:dyDescent="0.2">
      <c r="A167" s="4"/>
    </row>
    <row r="168" spans="1:1" ht="16" x14ac:dyDescent="0.2">
      <c r="A168" s="4"/>
    </row>
    <row r="169" spans="1:1" ht="16" x14ac:dyDescent="0.2">
      <c r="A169" s="4"/>
    </row>
    <row r="170" spans="1:1" ht="16" x14ac:dyDescent="0.2">
      <c r="A170" s="4"/>
    </row>
    <row r="171" spans="1:1" ht="16" x14ac:dyDescent="0.2">
      <c r="A171" s="4"/>
    </row>
    <row r="172" spans="1:1" ht="16" x14ac:dyDescent="0.2">
      <c r="A172" s="4"/>
    </row>
    <row r="173" spans="1:1" ht="16" x14ac:dyDescent="0.2">
      <c r="A173" s="4"/>
    </row>
    <row r="174" spans="1:1" ht="16" x14ac:dyDescent="0.2">
      <c r="A174" s="4"/>
    </row>
    <row r="175" spans="1:1" ht="16" x14ac:dyDescent="0.2">
      <c r="A175" s="4"/>
    </row>
    <row r="176" spans="1:1" ht="16" x14ac:dyDescent="0.2">
      <c r="A176" s="4"/>
    </row>
    <row r="177" spans="1:1" ht="16" x14ac:dyDescent="0.2">
      <c r="A177" s="4"/>
    </row>
    <row r="178" spans="1:1" ht="16" x14ac:dyDescent="0.2">
      <c r="A178" s="4"/>
    </row>
    <row r="179" spans="1:1" ht="16" x14ac:dyDescent="0.2">
      <c r="A179" s="4"/>
    </row>
    <row r="180" spans="1:1" ht="16" x14ac:dyDescent="0.2">
      <c r="A180" s="4"/>
    </row>
    <row r="181" spans="1:1" ht="16" x14ac:dyDescent="0.2">
      <c r="A181" s="4"/>
    </row>
    <row r="182" spans="1:1" ht="16" x14ac:dyDescent="0.2">
      <c r="A182" s="4"/>
    </row>
    <row r="183" spans="1:1" ht="16" x14ac:dyDescent="0.2">
      <c r="A183" s="4"/>
    </row>
    <row r="184" spans="1:1" ht="16" x14ac:dyDescent="0.2">
      <c r="A184" s="4"/>
    </row>
    <row r="185" spans="1:1" ht="16" x14ac:dyDescent="0.2">
      <c r="A185" s="4"/>
    </row>
    <row r="186" spans="1:1" ht="16" x14ac:dyDescent="0.2">
      <c r="A186" s="4"/>
    </row>
    <row r="187" spans="1:1" ht="16" x14ac:dyDescent="0.2">
      <c r="A187" s="4"/>
    </row>
    <row r="188" spans="1:1" ht="16" x14ac:dyDescent="0.2">
      <c r="A188" s="4"/>
    </row>
    <row r="189" spans="1:1" ht="16" x14ac:dyDescent="0.2">
      <c r="A189" s="4"/>
    </row>
    <row r="190" spans="1:1" ht="16" x14ac:dyDescent="0.2">
      <c r="A190" s="4"/>
    </row>
    <row r="191" spans="1:1" ht="16" x14ac:dyDescent="0.2">
      <c r="A191" s="4"/>
    </row>
    <row r="192" spans="1:1" ht="16" x14ac:dyDescent="0.2">
      <c r="A192" s="4"/>
    </row>
    <row r="193" spans="1:1" ht="16" x14ac:dyDescent="0.2">
      <c r="A193" s="4"/>
    </row>
    <row r="194" spans="1:1" ht="16" x14ac:dyDescent="0.2">
      <c r="A194" s="4"/>
    </row>
    <row r="195" spans="1:1" ht="16" x14ac:dyDescent="0.2">
      <c r="A195" s="4"/>
    </row>
    <row r="196" spans="1:1" ht="16" x14ac:dyDescent="0.2">
      <c r="A196" s="4"/>
    </row>
    <row r="197" spans="1:1" ht="16" x14ac:dyDescent="0.2">
      <c r="A197" s="4"/>
    </row>
    <row r="198" spans="1:1" ht="16" x14ac:dyDescent="0.2">
      <c r="A198" s="4"/>
    </row>
    <row r="199" spans="1:1" ht="16" x14ac:dyDescent="0.2">
      <c r="A199" s="4"/>
    </row>
    <row r="200" spans="1:1" ht="16" x14ac:dyDescent="0.2">
      <c r="A200" s="4"/>
    </row>
    <row r="201" spans="1:1" ht="16" x14ac:dyDescent="0.2">
      <c r="A201" s="4"/>
    </row>
    <row r="202" spans="1:1" ht="16" x14ac:dyDescent="0.2">
      <c r="A202" s="4"/>
    </row>
    <row r="203" spans="1:1" ht="16" x14ac:dyDescent="0.2">
      <c r="A203" s="4"/>
    </row>
    <row r="204" spans="1:1" ht="16" x14ac:dyDescent="0.2">
      <c r="A204" s="4"/>
    </row>
    <row r="205" spans="1:1" ht="16" x14ac:dyDescent="0.2">
      <c r="A205" s="4"/>
    </row>
    <row r="206" spans="1:1" ht="16" x14ac:dyDescent="0.2">
      <c r="A206" s="4"/>
    </row>
    <row r="207" spans="1:1" ht="16" x14ac:dyDescent="0.2">
      <c r="A207" s="4"/>
    </row>
    <row r="208" spans="1:1" ht="16" x14ac:dyDescent="0.2">
      <c r="A208" s="4"/>
    </row>
    <row r="209" spans="1:1" ht="16" x14ac:dyDescent="0.2">
      <c r="A209" s="4"/>
    </row>
    <row r="210" spans="1:1" ht="16" x14ac:dyDescent="0.2">
      <c r="A210" s="4"/>
    </row>
    <row r="211" spans="1:1" ht="16" x14ac:dyDescent="0.2">
      <c r="A211" s="4"/>
    </row>
    <row r="212" spans="1:1" ht="16" x14ac:dyDescent="0.2">
      <c r="A212" s="4"/>
    </row>
    <row r="213" spans="1:1" ht="16" x14ac:dyDescent="0.2">
      <c r="A213" s="4"/>
    </row>
    <row r="214" spans="1:1" ht="16" x14ac:dyDescent="0.2">
      <c r="A214" s="4"/>
    </row>
    <row r="215" spans="1:1" ht="16" x14ac:dyDescent="0.2">
      <c r="A215" s="4"/>
    </row>
    <row r="216" spans="1:1" ht="16" x14ac:dyDescent="0.2">
      <c r="A216" s="4"/>
    </row>
    <row r="217" spans="1:1" ht="16" x14ac:dyDescent="0.2">
      <c r="A217" s="4"/>
    </row>
    <row r="218" spans="1:1" ht="16" x14ac:dyDescent="0.2">
      <c r="A218" s="4"/>
    </row>
    <row r="219" spans="1:1" ht="16" x14ac:dyDescent="0.2">
      <c r="A219" s="4"/>
    </row>
    <row r="220" spans="1:1" ht="16" x14ac:dyDescent="0.2">
      <c r="A220" s="4"/>
    </row>
    <row r="221" spans="1:1" ht="16" x14ac:dyDescent="0.2">
      <c r="A221" s="4"/>
    </row>
    <row r="222" spans="1:1" ht="16" x14ac:dyDescent="0.2">
      <c r="A222" s="4"/>
    </row>
    <row r="223" spans="1:1" ht="16" x14ac:dyDescent="0.2">
      <c r="A223" s="4"/>
    </row>
    <row r="224" spans="1:1" ht="16" x14ac:dyDescent="0.2">
      <c r="A224" s="4"/>
    </row>
    <row r="225" spans="1:1" ht="16" x14ac:dyDescent="0.2">
      <c r="A225" s="4"/>
    </row>
    <row r="226" spans="1:1" ht="16" x14ac:dyDescent="0.2">
      <c r="A226" s="4"/>
    </row>
    <row r="227" spans="1:1" ht="16" x14ac:dyDescent="0.2">
      <c r="A227" s="4"/>
    </row>
    <row r="228" spans="1:1" ht="16" x14ac:dyDescent="0.2">
      <c r="A228" s="4"/>
    </row>
    <row r="229" spans="1:1" ht="16" x14ac:dyDescent="0.2">
      <c r="A229" s="4"/>
    </row>
    <row r="230" spans="1:1" ht="16" x14ac:dyDescent="0.2">
      <c r="A230" s="4"/>
    </row>
    <row r="231" spans="1:1" ht="16" x14ac:dyDescent="0.2">
      <c r="A231" s="4"/>
    </row>
    <row r="232" spans="1:1" ht="16" x14ac:dyDescent="0.2">
      <c r="A232" s="4"/>
    </row>
    <row r="233" spans="1:1" ht="16" x14ac:dyDescent="0.2">
      <c r="A233" s="4"/>
    </row>
    <row r="234" spans="1:1" ht="16" x14ac:dyDescent="0.2">
      <c r="A234" s="4"/>
    </row>
    <row r="235" spans="1:1" ht="16" x14ac:dyDescent="0.2">
      <c r="A235" s="4"/>
    </row>
    <row r="236" spans="1:1" ht="16" x14ac:dyDescent="0.2">
      <c r="A236" s="4"/>
    </row>
    <row r="237" spans="1:1" ht="16" x14ac:dyDescent="0.2">
      <c r="A237" s="4"/>
    </row>
    <row r="238" spans="1:1" ht="16" x14ac:dyDescent="0.2">
      <c r="A238" s="4"/>
    </row>
    <row r="239" spans="1:1" ht="16" x14ac:dyDescent="0.2">
      <c r="A239" s="4"/>
    </row>
    <row r="240" spans="1:1" ht="16" x14ac:dyDescent="0.2">
      <c r="A240" s="4"/>
    </row>
    <row r="241" spans="1:1" ht="16" x14ac:dyDescent="0.2">
      <c r="A241" s="4"/>
    </row>
    <row r="242" spans="1:1" ht="16" x14ac:dyDescent="0.2">
      <c r="A242" s="4"/>
    </row>
    <row r="243" spans="1:1" ht="16" x14ac:dyDescent="0.2">
      <c r="A243" s="4"/>
    </row>
    <row r="244" spans="1:1" ht="16" x14ac:dyDescent="0.2">
      <c r="A244" s="4"/>
    </row>
    <row r="245" spans="1:1" ht="16" x14ac:dyDescent="0.2">
      <c r="A245" s="4"/>
    </row>
    <row r="246" spans="1:1" ht="16" x14ac:dyDescent="0.2">
      <c r="A246" s="4"/>
    </row>
    <row r="247" spans="1:1" ht="16" x14ac:dyDescent="0.2">
      <c r="A247" s="4"/>
    </row>
    <row r="248" spans="1:1" ht="16" x14ac:dyDescent="0.2">
      <c r="A248" s="4"/>
    </row>
    <row r="249" spans="1:1" ht="16" x14ac:dyDescent="0.2">
      <c r="A249" s="4"/>
    </row>
    <row r="250" spans="1:1" ht="16" x14ac:dyDescent="0.2">
      <c r="A250" s="4"/>
    </row>
    <row r="251" spans="1:1" ht="16" x14ac:dyDescent="0.2">
      <c r="A251" s="4"/>
    </row>
    <row r="252" spans="1:1" ht="16" x14ac:dyDescent="0.2">
      <c r="A252" s="4"/>
    </row>
    <row r="253" spans="1:1" ht="16" x14ac:dyDescent="0.2">
      <c r="A253" s="4"/>
    </row>
    <row r="254" spans="1:1" ht="16" x14ac:dyDescent="0.2">
      <c r="A254" s="4"/>
    </row>
    <row r="255" spans="1:1" ht="16" x14ac:dyDescent="0.2">
      <c r="A255" s="4"/>
    </row>
    <row r="256" spans="1:1" ht="16" x14ac:dyDescent="0.2">
      <c r="A256" s="4"/>
    </row>
    <row r="257" spans="1:1" ht="16" x14ac:dyDescent="0.2">
      <c r="A257" s="4"/>
    </row>
    <row r="258" spans="1:1" ht="16" x14ac:dyDescent="0.2">
      <c r="A258" s="4"/>
    </row>
    <row r="259" spans="1:1" ht="16" x14ac:dyDescent="0.2">
      <c r="A259" s="4"/>
    </row>
    <row r="260" spans="1:1" ht="16" x14ac:dyDescent="0.2">
      <c r="A260" s="4"/>
    </row>
    <row r="261" spans="1:1" ht="16" x14ac:dyDescent="0.2">
      <c r="A261" s="4"/>
    </row>
    <row r="262" spans="1:1" ht="16" x14ac:dyDescent="0.2">
      <c r="A262" s="4"/>
    </row>
    <row r="263" spans="1:1" ht="16" x14ac:dyDescent="0.2">
      <c r="A263" s="4"/>
    </row>
    <row r="264" spans="1:1" ht="16" x14ac:dyDescent="0.2">
      <c r="A264" s="4"/>
    </row>
    <row r="265" spans="1:1" ht="16" x14ac:dyDescent="0.2">
      <c r="A265" s="4"/>
    </row>
    <row r="266" spans="1:1" ht="16" x14ac:dyDescent="0.2">
      <c r="A266" s="4"/>
    </row>
    <row r="267" spans="1:1" ht="16" x14ac:dyDescent="0.2">
      <c r="A267" s="4"/>
    </row>
    <row r="268" spans="1:1" ht="16" x14ac:dyDescent="0.2">
      <c r="A268" s="4"/>
    </row>
    <row r="269" spans="1:1" ht="16" x14ac:dyDescent="0.2">
      <c r="A269" s="4"/>
    </row>
    <row r="270" spans="1:1" ht="16" x14ac:dyDescent="0.2">
      <c r="A270" s="4"/>
    </row>
    <row r="271" spans="1:1" ht="16" x14ac:dyDescent="0.2">
      <c r="A271" s="4"/>
    </row>
    <row r="272" spans="1:1" ht="16" x14ac:dyDescent="0.2">
      <c r="A272" s="4"/>
    </row>
    <row r="273" spans="1:1" ht="16" x14ac:dyDescent="0.2">
      <c r="A273" s="4"/>
    </row>
    <row r="274" spans="1:1" ht="16" x14ac:dyDescent="0.2">
      <c r="A274" s="4"/>
    </row>
    <row r="275" spans="1:1" ht="16" x14ac:dyDescent="0.2">
      <c r="A275" s="4"/>
    </row>
    <row r="276" spans="1:1" ht="16" x14ac:dyDescent="0.2">
      <c r="A276" s="4"/>
    </row>
    <row r="277" spans="1:1" ht="16" x14ac:dyDescent="0.2">
      <c r="A277" s="4"/>
    </row>
    <row r="278" spans="1:1" ht="16" x14ac:dyDescent="0.2">
      <c r="A278" s="4"/>
    </row>
    <row r="279" spans="1:1" ht="16" x14ac:dyDescent="0.2">
      <c r="A279" s="4"/>
    </row>
    <row r="280" spans="1:1" ht="16" x14ac:dyDescent="0.2">
      <c r="A280" s="4"/>
    </row>
    <row r="281" spans="1:1" ht="16" x14ac:dyDescent="0.2">
      <c r="A281" s="4"/>
    </row>
    <row r="282" spans="1:1" ht="16" x14ac:dyDescent="0.2">
      <c r="A282" s="4"/>
    </row>
    <row r="283" spans="1:1" ht="16" x14ac:dyDescent="0.2">
      <c r="A283" s="4"/>
    </row>
    <row r="284" spans="1:1" ht="16" x14ac:dyDescent="0.2">
      <c r="A284" s="4"/>
    </row>
    <row r="285" spans="1:1" ht="16" x14ac:dyDescent="0.2">
      <c r="A285" s="4"/>
    </row>
    <row r="286" spans="1:1" ht="16" x14ac:dyDescent="0.2">
      <c r="A286" s="4"/>
    </row>
    <row r="287" spans="1:1" ht="16" x14ac:dyDescent="0.2">
      <c r="A287" s="4"/>
    </row>
    <row r="288" spans="1:1" ht="16" x14ac:dyDescent="0.2">
      <c r="A288" s="4"/>
    </row>
    <row r="289" spans="1:1" ht="16" x14ac:dyDescent="0.2">
      <c r="A289" s="4"/>
    </row>
    <row r="290" spans="1:1" ht="16" x14ac:dyDescent="0.2">
      <c r="A290" s="4"/>
    </row>
    <row r="291" spans="1:1" ht="16" x14ac:dyDescent="0.2">
      <c r="A291" s="4"/>
    </row>
    <row r="292" spans="1:1" ht="16" x14ac:dyDescent="0.2">
      <c r="A292" s="4"/>
    </row>
    <row r="293" spans="1:1" ht="16" x14ac:dyDescent="0.2">
      <c r="A293" s="4"/>
    </row>
    <row r="294" spans="1:1" ht="16" x14ac:dyDescent="0.2">
      <c r="A294" s="4"/>
    </row>
    <row r="295" spans="1:1" ht="16" x14ac:dyDescent="0.2">
      <c r="A295" s="4"/>
    </row>
    <row r="296" spans="1:1" ht="16" x14ac:dyDescent="0.2">
      <c r="A296" s="4"/>
    </row>
    <row r="297" spans="1:1" ht="16" x14ac:dyDescent="0.2">
      <c r="A297" s="4"/>
    </row>
    <row r="298" spans="1:1" ht="16" x14ac:dyDescent="0.2">
      <c r="A298" s="4"/>
    </row>
    <row r="299" spans="1:1" ht="16" x14ac:dyDescent="0.2">
      <c r="A299" s="4"/>
    </row>
    <row r="300" spans="1:1" ht="16" x14ac:dyDescent="0.2">
      <c r="A300" s="4"/>
    </row>
    <row r="301" spans="1:1" ht="16" x14ac:dyDescent="0.2">
      <c r="A301" s="4"/>
    </row>
    <row r="302" spans="1:1" ht="16" x14ac:dyDescent="0.2">
      <c r="A302" s="4"/>
    </row>
    <row r="303" spans="1:1" ht="16" x14ac:dyDescent="0.2">
      <c r="A303" s="4"/>
    </row>
    <row r="304" spans="1:1" ht="16" x14ac:dyDescent="0.2">
      <c r="A304" s="4"/>
    </row>
    <row r="305" spans="1:1" ht="16" x14ac:dyDescent="0.2">
      <c r="A305" s="4"/>
    </row>
    <row r="306" spans="1:1" ht="16" x14ac:dyDescent="0.2">
      <c r="A306" s="4"/>
    </row>
    <row r="307" spans="1:1" ht="16" x14ac:dyDescent="0.2">
      <c r="A307" s="4"/>
    </row>
    <row r="308" spans="1:1" ht="16" x14ac:dyDescent="0.2">
      <c r="A308" s="4"/>
    </row>
    <row r="309" spans="1:1" ht="16" x14ac:dyDescent="0.2">
      <c r="A309" s="4"/>
    </row>
    <row r="310" spans="1:1" ht="16" x14ac:dyDescent="0.2">
      <c r="A310" s="4"/>
    </row>
    <row r="311" spans="1:1" ht="16" x14ac:dyDescent="0.2">
      <c r="A311" s="4"/>
    </row>
    <row r="312" spans="1:1" ht="16" x14ac:dyDescent="0.2">
      <c r="A312" s="4"/>
    </row>
    <row r="313" spans="1:1" ht="16" x14ac:dyDescent="0.2">
      <c r="A313" s="4"/>
    </row>
    <row r="314" spans="1:1" ht="16" x14ac:dyDescent="0.2">
      <c r="A314" s="4"/>
    </row>
    <row r="315" spans="1:1" ht="16" x14ac:dyDescent="0.2">
      <c r="A315" s="4"/>
    </row>
    <row r="316" spans="1:1" ht="16" x14ac:dyDescent="0.2">
      <c r="A316" s="4"/>
    </row>
    <row r="317" spans="1:1" ht="16" x14ac:dyDescent="0.2">
      <c r="A317" s="4"/>
    </row>
    <row r="318" spans="1:1" ht="16" x14ac:dyDescent="0.2">
      <c r="A318" s="4"/>
    </row>
    <row r="319" spans="1:1" ht="16" x14ac:dyDescent="0.2">
      <c r="A319" s="4"/>
    </row>
    <row r="320" spans="1:1" ht="16" x14ac:dyDescent="0.2">
      <c r="A320" s="4"/>
    </row>
    <row r="321" spans="1:1" ht="16" x14ac:dyDescent="0.2">
      <c r="A321" s="4"/>
    </row>
    <row r="322" spans="1:1" ht="16" x14ac:dyDescent="0.2">
      <c r="A322" s="4"/>
    </row>
    <row r="323" spans="1:1" ht="16" x14ac:dyDescent="0.2">
      <c r="A323" s="4"/>
    </row>
    <row r="324" spans="1:1" ht="16" x14ac:dyDescent="0.2">
      <c r="A324" s="4"/>
    </row>
    <row r="325" spans="1:1" ht="16" x14ac:dyDescent="0.2">
      <c r="A325" s="4"/>
    </row>
    <row r="326" spans="1:1" ht="16" x14ac:dyDescent="0.2">
      <c r="A326" s="4"/>
    </row>
    <row r="327" spans="1:1" ht="16" x14ac:dyDescent="0.2">
      <c r="A327" s="4"/>
    </row>
    <row r="328" spans="1:1" ht="16" x14ac:dyDescent="0.2">
      <c r="A328" s="4"/>
    </row>
    <row r="329" spans="1:1" ht="16" x14ac:dyDescent="0.2">
      <c r="A329" s="4"/>
    </row>
    <row r="330" spans="1:1" ht="16" x14ac:dyDescent="0.2">
      <c r="A330" s="4"/>
    </row>
    <row r="331" spans="1:1" ht="16" x14ac:dyDescent="0.2">
      <c r="A331" s="4"/>
    </row>
    <row r="332" spans="1:1" ht="16" x14ac:dyDescent="0.2">
      <c r="A332" s="4"/>
    </row>
    <row r="333" spans="1:1" ht="16" x14ac:dyDescent="0.2">
      <c r="A333" s="4"/>
    </row>
    <row r="334" spans="1:1" ht="16" x14ac:dyDescent="0.2">
      <c r="A334" s="4"/>
    </row>
    <row r="335" spans="1:1" ht="16" x14ac:dyDescent="0.2">
      <c r="A335" s="4"/>
    </row>
    <row r="336" spans="1:1" ht="16" x14ac:dyDescent="0.2">
      <c r="A336" s="4"/>
    </row>
    <row r="337" spans="1:1" ht="16" x14ac:dyDescent="0.2">
      <c r="A337" s="4"/>
    </row>
    <row r="338" spans="1:1" ht="16" x14ac:dyDescent="0.2">
      <c r="A338" s="4"/>
    </row>
    <row r="339" spans="1:1" ht="16" x14ac:dyDescent="0.2">
      <c r="A339" s="4"/>
    </row>
    <row r="340" spans="1:1" ht="16" x14ac:dyDescent="0.2">
      <c r="A340" s="4"/>
    </row>
    <row r="341" spans="1:1" ht="16" x14ac:dyDescent="0.2">
      <c r="A341" s="4"/>
    </row>
    <row r="342" spans="1:1" ht="16" x14ac:dyDescent="0.2">
      <c r="A342" s="4"/>
    </row>
    <row r="343" spans="1:1" ht="16" x14ac:dyDescent="0.2">
      <c r="A343" s="4"/>
    </row>
    <row r="344" spans="1:1" ht="16" x14ac:dyDescent="0.2">
      <c r="A344" s="4"/>
    </row>
    <row r="345" spans="1:1" ht="16" x14ac:dyDescent="0.2">
      <c r="A345" s="4"/>
    </row>
    <row r="346" spans="1:1" ht="16" x14ac:dyDescent="0.2">
      <c r="A346" s="4"/>
    </row>
    <row r="347" spans="1:1" ht="16" x14ac:dyDescent="0.2">
      <c r="A347" s="4"/>
    </row>
    <row r="348" spans="1:1" ht="16" x14ac:dyDescent="0.2">
      <c r="A348" s="4"/>
    </row>
    <row r="349" spans="1:1" ht="16" x14ac:dyDescent="0.2">
      <c r="A349" s="4"/>
    </row>
    <row r="350" spans="1:1" ht="16" x14ac:dyDescent="0.2">
      <c r="A350" s="4"/>
    </row>
    <row r="351" spans="1:1" ht="16" x14ac:dyDescent="0.2">
      <c r="A351" s="4"/>
    </row>
    <row r="352" spans="1:1" ht="16" x14ac:dyDescent="0.2">
      <c r="A352" s="4"/>
    </row>
    <row r="353" spans="1:1" ht="16" x14ac:dyDescent="0.2">
      <c r="A353" s="4"/>
    </row>
    <row r="354" spans="1:1" ht="16" x14ac:dyDescent="0.2">
      <c r="A354" s="4"/>
    </row>
    <row r="355" spans="1:1" ht="16" x14ac:dyDescent="0.2">
      <c r="A355" s="4"/>
    </row>
    <row r="356" spans="1:1" ht="16" x14ac:dyDescent="0.2">
      <c r="A356" s="4"/>
    </row>
    <row r="357" spans="1:1" ht="16" x14ac:dyDescent="0.2">
      <c r="A357" s="4"/>
    </row>
    <row r="358" spans="1:1" ht="16" x14ac:dyDescent="0.2">
      <c r="A358" s="4"/>
    </row>
    <row r="359" spans="1:1" ht="16" x14ac:dyDescent="0.2">
      <c r="A359" s="4"/>
    </row>
    <row r="360" spans="1:1" ht="16" x14ac:dyDescent="0.2">
      <c r="A360" s="4"/>
    </row>
    <row r="361" spans="1:1" ht="16" x14ac:dyDescent="0.2">
      <c r="A361" s="4"/>
    </row>
    <row r="362" spans="1:1" ht="16" x14ac:dyDescent="0.2">
      <c r="A362" s="4"/>
    </row>
    <row r="363" spans="1:1" ht="16" x14ac:dyDescent="0.2">
      <c r="A363" s="4"/>
    </row>
    <row r="364" spans="1:1" ht="16" x14ac:dyDescent="0.2">
      <c r="A364" s="4"/>
    </row>
    <row r="365" spans="1:1" ht="16" x14ac:dyDescent="0.2">
      <c r="A365" s="4"/>
    </row>
    <row r="366" spans="1:1" ht="16" x14ac:dyDescent="0.2">
      <c r="A366" s="4"/>
    </row>
    <row r="367" spans="1:1" ht="16" x14ac:dyDescent="0.2">
      <c r="A367" s="4"/>
    </row>
    <row r="368" spans="1:1" ht="16" x14ac:dyDescent="0.2">
      <c r="A368" s="4"/>
    </row>
    <row r="369" spans="1:1" ht="16" x14ac:dyDescent="0.2">
      <c r="A369" s="4"/>
    </row>
    <row r="370" spans="1:1" ht="16" x14ac:dyDescent="0.2">
      <c r="A370" s="4"/>
    </row>
    <row r="371" spans="1:1" ht="16" x14ac:dyDescent="0.2">
      <c r="A371" s="4"/>
    </row>
    <row r="372" spans="1:1" ht="16" x14ac:dyDescent="0.2">
      <c r="A372" s="4"/>
    </row>
    <row r="373" spans="1:1" ht="16" x14ac:dyDescent="0.2">
      <c r="A373" s="4"/>
    </row>
    <row r="374" spans="1:1" ht="16" x14ac:dyDescent="0.2">
      <c r="A374" s="4"/>
    </row>
    <row r="375" spans="1:1" ht="16" x14ac:dyDescent="0.2">
      <c r="A375" s="4"/>
    </row>
    <row r="376" spans="1:1" ht="16" x14ac:dyDescent="0.2">
      <c r="A376" s="4"/>
    </row>
    <row r="377" spans="1:1" ht="16" x14ac:dyDescent="0.2">
      <c r="A377" s="4"/>
    </row>
    <row r="378" spans="1:1" ht="16" x14ac:dyDescent="0.2">
      <c r="A378" s="4"/>
    </row>
    <row r="379" spans="1:1" ht="16" x14ac:dyDescent="0.2">
      <c r="A379" s="4"/>
    </row>
    <row r="380" spans="1:1" ht="16" x14ac:dyDescent="0.2">
      <c r="A380" s="4"/>
    </row>
    <row r="381" spans="1:1" ht="16" x14ac:dyDescent="0.2">
      <c r="A381" s="4"/>
    </row>
    <row r="382" spans="1:1" ht="16" x14ac:dyDescent="0.2">
      <c r="A382" s="4"/>
    </row>
    <row r="383" spans="1:1" ht="16" x14ac:dyDescent="0.2">
      <c r="A383" s="4"/>
    </row>
    <row r="384" spans="1:1" ht="16" x14ac:dyDescent="0.2">
      <c r="A384" s="4"/>
    </row>
    <row r="385" spans="1:1" ht="16" x14ac:dyDescent="0.2">
      <c r="A385" s="4"/>
    </row>
    <row r="386" spans="1:1" ht="16" x14ac:dyDescent="0.2">
      <c r="A386" s="4"/>
    </row>
    <row r="387" spans="1:1" ht="16" x14ac:dyDescent="0.2">
      <c r="A387" s="4"/>
    </row>
    <row r="388" spans="1:1" ht="16" x14ac:dyDescent="0.2">
      <c r="A388" s="4"/>
    </row>
    <row r="389" spans="1:1" ht="16" x14ac:dyDescent="0.2">
      <c r="A389" s="4"/>
    </row>
    <row r="390" spans="1:1" ht="16" x14ac:dyDescent="0.2">
      <c r="A390" s="4"/>
    </row>
    <row r="391" spans="1:1" ht="16" x14ac:dyDescent="0.2">
      <c r="A391" s="4"/>
    </row>
    <row r="392" spans="1:1" ht="16" x14ac:dyDescent="0.2">
      <c r="A392" s="4"/>
    </row>
    <row r="393" spans="1:1" ht="16" x14ac:dyDescent="0.2">
      <c r="A393" s="4"/>
    </row>
    <row r="394" spans="1:1" ht="16" x14ac:dyDescent="0.2">
      <c r="A394" s="4"/>
    </row>
    <row r="395" spans="1:1" ht="16" x14ac:dyDescent="0.2">
      <c r="A395" s="4"/>
    </row>
    <row r="396" spans="1:1" ht="16" x14ac:dyDescent="0.2">
      <c r="A396" s="4"/>
    </row>
    <row r="397" spans="1:1" ht="16" x14ac:dyDescent="0.2">
      <c r="A397" s="4"/>
    </row>
    <row r="398" spans="1:1" ht="16" x14ac:dyDescent="0.2">
      <c r="A398" s="4"/>
    </row>
    <row r="399" spans="1:1" ht="16" x14ac:dyDescent="0.2">
      <c r="A399" s="4"/>
    </row>
    <row r="400" spans="1:1" ht="16" x14ac:dyDescent="0.2">
      <c r="A400" s="4"/>
    </row>
    <row r="401" spans="1:1" ht="16" x14ac:dyDescent="0.2">
      <c r="A401" s="4"/>
    </row>
    <row r="402" spans="1:1" ht="16" x14ac:dyDescent="0.2">
      <c r="A402" s="4"/>
    </row>
    <row r="403" spans="1:1" ht="16" x14ac:dyDescent="0.2">
      <c r="A403" s="4"/>
    </row>
    <row r="404" spans="1:1" ht="16" x14ac:dyDescent="0.2">
      <c r="A404" s="4"/>
    </row>
    <row r="405" spans="1:1" ht="16" x14ac:dyDescent="0.2">
      <c r="A405" s="4"/>
    </row>
    <row r="406" spans="1:1" ht="16" x14ac:dyDescent="0.2">
      <c r="A406" s="4"/>
    </row>
    <row r="407" spans="1:1" ht="16" x14ac:dyDescent="0.2">
      <c r="A407" s="4"/>
    </row>
    <row r="408" spans="1:1" ht="16" x14ac:dyDescent="0.2">
      <c r="A408" s="4"/>
    </row>
    <row r="409" spans="1:1" ht="16" x14ac:dyDescent="0.2">
      <c r="A409" s="4"/>
    </row>
    <row r="410" spans="1:1" ht="16" x14ac:dyDescent="0.2">
      <c r="A410" s="4"/>
    </row>
    <row r="411" spans="1:1" ht="16" x14ac:dyDescent="0.2">
      <c r="A411" s="4"/>
    </row>
    <row r="412" spans="1:1" ht="16" x14ac:dyDescent="0.2">
      <c r="A412" s="4"/>
    </row>
    <row r="413" spans="1:1" ht="16" x14ac:dyDescent="0.2">
      <c r="A413" s="4"/>
    </row>
    <row r="414" spans="1:1" ht="16" x14ac:dyDescent="0.2">
      <c r="A414" s="4"/>
    </row>
    <row r="415" spans="1:1" ht="16" x14ac:dyDescent="0.2">
      <c r="A415" s="4"/>
    </row>
    <row r="416" spans="1:1" ht="16" x14ac:dyDescent="0.2">
      <c r="A416" s="4"/>
    </row>
    <row r="417" spans="1:1" ht="16" x14ac:dyDescent="0.2">
      <c r="A417" s="4"/>
    </row>
    <row r="418" spans="1:1" ht="16" x14ac:dyDescent="0.2">
      <c r="A418" s="4"/>
    </row>
    <row r="419" spans="1:1" ht="16" x14ac:dyDescent="0.2">
      <c r="A419" s="4"/>
    </row>
    <row r="420" spans="1:1" ht="16" x14ac:dyDescent="0.2">
      <c r="A420" s="4"/>
    </row>
    <row r="421" spans="1:1" ht="16" x14ac:dyDescent="0.2">
      <c r="A421" s="4"/>
    </row>
    <row r="422" spans="1:1" ht="16" x14ac:dyDescent="0.2">
      <c r="A422" s="4"/>
    </row>
    <row r="423" spans="1:1" ht="16" x14ac:dyDescent="0.2">
      <c r="A423" s="4"/>
    </row>
    <row r="424" spans="1:1" ht="16" x14ac:dyDescent="0.2">
      <c r="A424" s="4"/>
    </row>
    <row r="425" spans="1:1" ht="16" x14ac:dyDescent="0.2">
      <c r="A425" s="4"/>
    </row>
    <row r="426" spans="1:1" ht="16" x14ac:dyDescent="0.2">
      <c r="A426" s="4"/>
    </row>
    <row r="427" spans="1:1" ht="16" x14ac:dyDescent="0.2">
      <c r="A427" s="4"/>
    </row>
    <row r="428" spans="1:1" ht="16" x14ac:dyDescent="0.2">
      <c r="A428" s="4"/>
    </row>
    <row r="429" spans="1:1" ht="16" x14ac:dyDescent="0.2">
      <c r="A429" s="4"/>
    </row>
    <row r="430" spans="1:1" ht="16" x14ac:dyDescent="0.2">
      <c r="A430" s="4"/>
    </row>
    <row r="431" spans="1:1" ht="16" x14ac:dyDescent="0.2">
      <c r="A431" s="4"/>
    </row>
    <row r="432" spans="1:1" ht="16" x14ac:dyDescent="0.2">
      <c r="A432" s="4"/>
    </row>
    <row r="433" spans="1:1" ht="16" x14ac:dyDescent="0.2">
      <c r="A433" s="4"/>
    </row>
    <row r="434" spans="1:1" ht="16" x14ac:dyDescent="0.2">
      <c r="A434" s="4"/>
    </row>
    <row r="435" spans="1:1" ht="16" x14ac:dyDescent="0.2">
      <c r="A435" s="4"/>
    </row>
    <row r="436" spans="1:1" ht="16" x14ac:dyDescent="0.2">
      <c r="A436" s="4"/>
    </row>
    <row r="437" spans="1:1" ht="16" x14ac:dyDescent="0.2">
      <c r="A437" s="4"/>
    </row>
    <row r="438" spans="1:1" ht="16" x14ac:dyDescent="0.2">
      <c r="A438" s="4"/>
    </row>
    <row r="439" spans="1:1" ht="16" x14ac:dyDescent="0.2">
      <c r="A439" s="4"/>
    </row>
    <row r="440" spans="1:1" ht="16" x14ac:dyDescent="0.2">
      <c r="A440" s="4"/>
    </row>
    <row r="441" spans="1:1" ht="16" x14ac:dyDescent="0.2">
      <c r="A441" s="4"/>
    </row>
    <row r="442" spans="1:1" ht="16" x14ac:dyDescent="0.2">
      <c r="A442" s="4"/>
    </row>
    <row r="443" spans="1:1" ht="16" x14ac:dyDescent="0.2">
      <c r="A443" s="4"/>
    </row>
    <row r="444" spans="1:1" ht="16" x14ac:dyDescent="0.2">
      <c r="A444" s="4"/>
    </row>
    <row r="445" spans="1:1" ht="16" x14ac:dyDescent="0.2">
      <c r="A445" s="4"/>
    </row>
    <row r="446" spans="1:1" ht="16" x14ac:dyDescent="0.2">
      <c r="A446" s="4"/>
    </row>
    <row r="447" spans="1:1" ht="16" x14ac:dyDescent="0.2">
      <c r="A447" s="4"/>
    </row>
    <row r="448" spans="1:1" ht="16" x14ac:dyDescent="0.2">
      <c r="A448" s="4"/>
    </row>
    <row r="449" spans="1:1" ht="16" x14ac:dyDescent="0.2">
      <c r="A449" s="4"/>
    </row>
    <row r="450" spans="1:1" ht="16" x14ac:dyDescent="0.2">
      <c r="A450" s="4"/>
    </row>
    <row r="451" spans="1:1" ht="16" x14ac:dyDescent="0.2">
      <c r="A451" s="4"/>
    </row>
    <row r="452" spans="1:1" ht="16" x14ac:dyDescent="0.2">
      <c r="A452" s="4"/>
    </row>
    <row r="453" spans="1:1" ht="16" x14ac:dyDescent="0.2">
      <c r="A453" s="4"/>
    </row>
    <row r="454" spans="1:1" ht="16" x14ac:dyDescent="0.2">
      <c r="A454" s="4"/>
    </row>
    <row r="455" spans="1:1" ht="16" x14ac:dyDescent="0.2">
      <c r="A455" s="4"/>
    </row>
    <row r="456" spans="1:1" ht="16" x14ac:dyDescent="0.2">
      <c r="A456" s="4"/>
    </row>
    <row r="457" spans="1:1" ht="16" x14ac:dyDescent="0.2">
      <c r="A457" s="4"/>
    </row>
    <row r="458" spans="1:1" ht="16" x14ac:dyDescent="0.2">
      <c r="A458" s="4"/>
    </row>
    <row r="459" spans="1:1" ht="16" x14ac:dyDescent="0.2">
      <c r="A459" s="4"/>
    </row>
    <row r="460" spans="1:1" ht="16" x14ac:dyDescent="0.2">
      <c r="A460" s="4"/>
    </row>
    <row r="461" spans="1:1" ht="16" x14ac:dyDescent="0.2">
      <c r="A461" s="4"/>
    </row>
    <row r="462" spans="1:1" ht="16" x14ac:dyDescent="0.2">
      <c r="A462" s="4"/>
    </row>
    <row r="463" spans="1:1" ht="16" x14ac:dyDescent="0.2">
      <c r="A463" s="4"/>
    </row>
    <row r="464" spans="1:1" ht="16" x14ac:dyDescent="0.2">
      <c r="A464" s="4"/>
    </row>
    <row r="465" spans="1:1" ht="16" x14ac:dyDescent="0.2">
      <c r="A465" s="4"/>
    </row>
    <row r="466" spans="1:1" ht="16" x14ac:dyDescent="0.2">
      <c r="A466" s="4"/>
    </row>
    <row r="467" spans="1:1" ht="16" x14ac:dyDescent="0.2">
      <c r="A467" s="4"/>
    </row>
    <row r="468" spans="1:1" ht="16" x14ac:dyDescent="0.2">
      <c r="A468" s="4"/>
    </row>
    <row r="469" spans="1:1" ht="16" x14ac:dyDescent="0.2">
      <c r="A469" s="4"/>
    </row>
    <row r="470" spans="1:1" ht="16" x14ac:dyDescent="0.2">
      <c r="A470" s="4"/>
    </row>
    <row r="471" spans="1:1" ht="16" x14ac:dyDescent="0.2">
      <c r="A471" s="4"/>
    </row>
    <row r="472" spans="1:1" ht="16" x14ac:dyDescent="0.2">
      <c r="A472" s="4"/>
    </row>
    <row r="473" spans="1:1" ht="16" x14ac:dyDescent="0.2">
      <c r="A473" s="4"/>
    </row>
    <row r="474" spans="1:1" ht="16" x14ac:dyDescent="0.2">
      <c r="A474" s="4"/>
    </row>
    <row r="475" spans="1:1" ht="16" x14ac:dyDescent="0.2">
      <c r="A475" s="4"/>
    </row>
    <row r="476" spans="1:1" ht="16" x14ac:dyDescent="0.2">
      <c r="A476" s="4"/>
    </row>
    <row r="477" spans="1:1" ht="16" x14ac:dyDescent="0.2">
      <c r="A477" s="4"/>
    </row>
    <row r="478" spans="1:1" ht="16" x14ac:dyDescent="0.2">
      <c r="A478" s="4"/>
    </row>
    <row r="479" spans="1:1" ht="16" x14ac:dyDescent="0.2">
      <c r="A479" s="4"/>
    </row>
    <row r="480" spans="1:1" ht="16" x14ac:dyDescent="0.2">
      <c r="A480" s="4"/>
    </row>
    <row r="481" spans="1:1" ht="16" x14ac:dyDescent="0.2">
      <c r="A481" s="4"/>
    </row>
    <row r="482" spans="1:1" ht="16" x14ac:dyDescent="0.2">
      <c r="A482" s="4"/>
    </row>
    <row r="483" spans="1:1" ht="16" x14ac:dyDescent="0.2">
      <c r="A483" s="4"/>
    </row>
    <row r="484" spans="1:1" ht="16" x14ac:dyDescent="0.2">
      <c r="A484" s="4"/>
    </row>
    <row r="485" spans="1:1" ht="16" x14ac:dyDescent="0.2">
      <c r="A485" s="4"/>
    </row>
    <row r="486" spans="1:1" ht="16" x14ac:dyDescent="0.2">
      <c r="A486" s="4"/>
    </row>
    <row r="487" spans="1:1" ht="16" x14ac:dyDescent="0.2">
      <c r="A487" s="4"/>
    </row>
    <row r="488" spans="1:1" ht="16" x14ac:dyDescent="0.2">
      <c r="A488" s="4"/>
    </row>
    <row r="489" spans="1:1" ht="16" x14ac:dyDescent="0.2">
      <c r="A489" s="4"/>
    </row>
    <row r="490" spans="1:1" ht="16" x14ac:dyDescent="0.2">
      <c r="A490" s="4"/>
    </row>
    <row r="491" spans="1:1" ht="16" x14ac:dyDescent="0.2">
      <c r="A491" s="4"/>
    </row>
    <row r="492" spans="1:1" ht="16" x14ac:dyDescent="0.2">
      <c r="A492" s="4"/>
    </row>
    <row r="493" spans="1:1" ht="16" x14ac:dyDescent="0.2">
      <c r="A493" s="4"/>
    </row>
    <row r="494" spans="1:1" ht="16" x14ac:dyDescent="0.2">
      <c r="A494" s="4"/>
    </row>
    <row r="495" spans="1:1" ht="16" x14ac:dyDescent="0.2">
      <c r="A495" s="4"/>
    </row>
    <row r="496" spans="1:1" ht="16" x14ac:dyDescent="0.2">
      <c r="A496" s="4"/>
    </row>
    <row r="497" spans="1:1" ht="16" x14ac:dyDescent="0.2">
      <c r="A497" s="4"/>
    </row>
    <row r="498" spans="1:1" ht="16" x14ac:dyDescent="0.2">
      <c r="A498" s="4"/>
    </row>
    <row r="499" spans="1:1" ht="16" x14ac:dyDescent="0.2">
      <c r="A499" s="4"/>
    </row>
    <row r="500" spans="1:1" ht="16" x14ac:dyDescent="0.2">
      <c r="A500" s="4"/>
    </row>
    <row r="501" spans="1:1" ht="16" x14ac:dyDescent="0.2">
      <c r="A501" s="4"/>
    </row>
    <row r="502" spans="1:1" ht="16" x14ac:dyDescent="0.2">
      <c r="A502" s="4"/>
    </row>
    <row r="503" spans="1:1" ht="16" x14ac:dyDescent="0.2">
      <c r="A503" s="4"/>
    </row>
    <row r="504" spans="1:1" ht="16" x14ac:dyDescent="0.2">
      <c r="A504" s="4"/>
    </row>
    <row r="505" spans="1:1" ht="16" x14ac:dyDescent="0.2">
      <c r="A505" s="4"/>
    </row>
    <row r="506" spans="1:1" ht="16" x14ac:dyDescent="0.2">
      <c r="A506" s="4"/>
    </row>
    <row r="507" spans="1:1" ht="16" x14ac:dyDescent="0.2">
      <c r="A507" s="4"/>
    </row>
    <row r="508" spans="1:1" ht="16" x14ac:dyDescent="0.2">
      <c r="A508" s="4"/>
    </row>
    <row r="509" spans="1:1" ht="16" x14ac:dyDescent="0.2">
      <c r="A509" s="4"/>
    </row>
    <row r="510" spans="1:1" ht="16" x14ac:dyDescent="0.2">
      <c r="A510" s="4"/>
    </row>
    <row r="511" spans="1:1" ht="16" x14ac:dyDescent="0.2">
      <c r="A511" s="4"/>
    </row>
    <row r="512" spans="1:1" ht="16" x14ac:dyDescent="0.2">
      <c r="A512" s="4"/>
    </row>
    <row r="513" spans="1:1" ht="16" x14ac:dyDescent="0.2">
      <c r="A513" s="4"/>
    </row>
    <row r="514" spans="1:1" ht="16" x14ac:dyDescent="0.2">
      <c r="A514" s="4"/>
    </row>
    <row r="515" spans="1:1" ht="16" x14ac:dyDescent="0.2">
      <c r="A515" s="4"/>
    </row>
    <row r="516" spans="1:1" ht="16" x14ac:dyDescent="0.2">
      <c r="A516" s="4"/>
    </row>
    <row r="517" spans="1:1" ht="16" x14ac:dyDescent="0.2">
      <c r="A517" s="4"/>
    </row>
    <row r="518" spans="1:1" ht="16" x14ac:dyDescent="0.2">
      <c r="A518" s="4"/>
    </row>
    <row r="519" spans="1:1" ht="16" x14ac:dyDescent="0.2">
      <c r="A519" s="4"/>
    </row>
    <row r="520" spans="1:1" ht="16" x14ac:dyDescent="0.2">
      <c r="A520" s="4"/>
    </row>
    <row r="521" spans="1:1" ht="16" x14ac:dyDescent="0.2">
      <c r="A521" s="4"/>
    </row>
    <row r="522" spans="1:1" ht="16" x14ac:dyDescent="0.2">
      <c r="A522" s="4"/>
    </row>
    <row r="523" spans="1:1" ht="16" x14ac:dyDescent="0.2">
      <c r="A523" s="4"/>
    </row>
    <row r="524" spans="1:1" ht="16" x14ac:dyDescent="0.2">
      <c r="A524" s="4"/>
    </row>
    <row r="525" spans="1:1" ht="16" x14ac:dyDescent="0.2">
      <c r="A525" s="4"/>
    </row>
    <row r="526" spans="1:1" ht="16" x14ac:dyDescent="0.2">
      <c r="A526" s="4"/>
    </row>
    <row r="527" spans="1:1" ht="16" x14ac:dyDescent="0.2">
      <c r="A527" s="4"/>
    </row>
    <row r="528" spans="1:1" ht="16" x14ac:dyDescent="0.2">
      <c r="A528" s="4"/>
    </row>
    <row r="529" spans="1:1" ht="16" x14ac:dyDescent="0.2">
      <c r="A529" s="4"/>
    </row>
    <row r="530" spans="1:1" ht="16" x14ac:dyDescent="0.2">
      <c r="A530" s="4"/>
    </row>
    <row r="531" spans="1:1" ht="16" x14ac:dyDescent="0.2">
      <c r="A531" s="4"/>
    </row>
    <row r="532" spans="1:1" ht="16" x14ac:dyDescent="0.2">
      <c r="A532" s="4"/>
    </row>
    <row r="533" spans="1:1" ht="16" x14ac:dyDescent="0.2">
      <c r="A533" s="4"/>
    </row>
    <row r="534" spans="1:1" ht="16" x14ac:dyDescent="0.2">
      <c r="A534" s="4"/>
    </row>
    <row r="535" spans="1:1" ht="16" x14ac:dyDescent="0.2">
      <c r="A535" s="4"/>
    </row>
    <row r="536" spans="1:1" ht="16" x14ac:dyDescent="0.2">
      <c r="A536" s="4"/>
    </row>
    <row r="537" spans="1:1" ht="16" x14ac:dyDescent="0.2">
      <c r="A537" s="4"/>
    </row>
    <row r="538" spans="1:1" ht="16" x14ac:dyDescent="0.2">
      <c r="A538" s="4"/>
    </row>
    <row r="539" spans="1:1" ht="16" x14ac:dyDescent="0.2">
      <c r="A539" s="4"/>
    </row>
    <row r="540" spans="1:1" ht="16" x14ac:dyDescent="0.2">
      <c r="A540" s="4"/>
    </row>
    <row r="541" spans="1:1" ht="16" x14ac:dyDescent="0.2">
      <c r="A541" s="4"/>
    </row>
    <row r="542" spans="1:1" ht="16" x14ac:dyDescent="0.2">
      <c r="A542" s="4"/>
    </row>
    <row r="543" spans="1:1" ht="16" x14ac:dyDescent="0.2">
      <c r="A543" s="4"/>
    </row>
    <row r="544" spans="1:1" ht="16" x14ac:dyDescent="0.2">
      <c r="A544" s="4"/>
    </row>
    <row r="545" spans="1:1" ht="16" x14ac:dyDescent="0.2">
      <c r="A545" s="4"/>
    </row>
    <row r="546" spans="1:1" ht="16" x14ac:dyDescent="0.2">
      <c r="A546" s="4"/>
    </row>
    <row r="547" spans="1:1" ht="16" x14ac:dyDescent="0.2">
      <c r="A547" s="4"/>
    </row>
    <row r="548" spans="1:1" ht="16" x14ac:dyDescent="0.2">
      <c r="A548" s="4"/>
    </row>
    <row r="549" spans="1:1" ht="16" x14ac:dyDescent="0.2">
      <c r="A549" s="4"/>
    </row>
    <row r="550" spans="1:1" ht="16" x14ac:dyDescent="0.2">
      <c r="A550" s="4"/>
    </row>
    <row r="551" spans="1:1" ht="16" x14ac:dyDescent="0.2">
      <c r="A551" s="4"/>
    </row>
    <row r="552" spans="1:1" ht="16" x14ac:dyDescent="0.2">
      <c r="A552" s="4"/>
    </row>
    <row r="553" spans="1:1" ht="16" x14ac:dyDescent="0.2">
      <c r="A553" s="4"/>
    </row>
    <row r="554" spans="1:1" ht="16" x14ac:dyDescent="0.2">
      <c r="A554" s="4"/>
    </row>
    <row r="555" spans="1:1" ht="16" x14ac:dyDescent="0.2">
      <c r="A555" s="4"/>
    </row>
    <row r="556" spans="1:1" ht="16" x14ac:dyDescent="0.2">
      <c r="A556" s="4"/>
    </row>
    <row r="557" spans="1:1" ht="16" x14ac:dyDescent="0.2">
      <c r="A557" s="4"/>
    </row>
    <row r="558" spans="1:1" ht="16" x14ac:dyDescent="0.2">
      <c r="A558" s="4"/>
    </row>
    <row r="559" spans="1:1" ht="16" x14ac:dyDescent="0.2">
      <c r="A559" s="4"/>
    </row>
    <row r="560" spans="1:1" ht="16" x14ac:dyDescent="0.2">
      <c r="A560" s="4"/>
    </row>
    <row r="561" spans="1:1" ht="16" x14ac:dyDescent="0.2">
      <c r="A561" s="4"/>
    </row>
    <row r="562" spans="1:1" ht="16" x14ac:dyDescent="0.2">
      <c r="A562" s="4"/>
    </row>
    <row r="563" spans="1:1" ht="16" x14ac:dyDescent="0.2">
      <c r="A563" s="4"/>
    </row>
    <row r="564" spans="1:1" ht="16" x14ac:dyDescent="0.2">
      <c r="A564" s="4"/>
    </row>
    <row r="565" spans="1:1" ht="16" x14ac:dyDescent="0.2">
      <c r="A565" s="4"/>
    </row>
    <row r="566" spans="1:1" ht="16" x14ac:dyDescent="0.2">
      <c r="A566" s="4"/>
    </row>
    <row r="567" spans="1:1" ht="16" x14ac:dyDescent="0.2">
      <c r="A567" s="4"/>
    </row>
    <row r="568" spans="1:1" ht="16" x14ac:dyDescent="0.2">
      <c r="A568" s="4"/>
    </row>
    <row r="569" spans="1:1" ht="16" x14ac:dyDescent="0.2">
      <c r="A569" s="4"/>
    </row>
    <row r="570" spans="1:1" ht="16" x14ac:dyDescent="0.2">
      <c r="A570" s="4"/>
    </row>
    <row r="571" spans="1:1" ht="16" x14ac:dyDescent="0.2">
      <c r="A571" s="4"/>
    </row>
    <row r="572" spans="1:1" ht="16" x14ac:dyDescent="0.2">
      <c r="A572" s="4"/>
    </row>
    <row r="573" spans="1:1" ht="16" x14ac:dyDescent="0.2">
      <c r="A573" s="4"/>
    </row>
    <row r="574" spans="1:1" ht="16" x14ac:dyDescent="0.2">
      <c r="A574" s="4"/>
    </row>
    <row r="575" spans="1:1" ht="16" x14ac:dyDescent="0.2">
      <c r="A575" s="4"/>
    </row>
    <row r="576" spans="1:1" ht="16" x14ac:dyDescent="0.2">
      <c r="A576" s="4"/>
    </row>
    <row r="577" spans="1:1" ht="16" x14ac:dyDescent="0.2">
      <c r="A577" s="4"/>
    </row>
    <row r="578" spans="1:1" ht="16" x14ac:dyDescent="0.2">
      <c r="A578" s="4"/>
    </row>
    <row r="579" spans="1:1" ht="16" x14ac:dyDescent="0.2">
      <c r="A579" s="4"/>
    </row>
    <row r="580" spans="1:1" ht="16" x14ac:dyDescent="0.2">
      <c r="A580" s="4"/>
    </row>
    <row r="581" spans="1:1" ht="16" x14ac:dyDescent="0.2">
      <c r="A581" s="4"/>
    </row>
    <row r="582" spans="1:1" ht="16" x14ac:dyDescent="0.2">
      <c r="A582" s="4"/>
    </row>
    <row r="583" spans="1:1" ht="16" x14ac:dyDescent="0.2">
      <c r="A583" s="4"/>
    </row>
    <row r="584" spans="1:1" ht="16" x14ac:dyDescent="0.2">
      <c r="A584" s="4"/>
    </row>
    <row r="585" spans="1:1" ht="16" x14ac:dyDescent="0.2">
      <c r="A585" s="4"/>
    </row>
    <row r="586" spans="1:1" ht="16" x14ac:dyDescent="0.2">
      <c r="A586" s="4"/>
    </row>
    <row r="587" spans="1:1" ht="16" x14ac:dyDescent="0.2">
      <c r="A587" s="4"/>
    </row>
    <row r="588" spans="1:1" ht="16" x14ac:dyDescent="0.2">
      <c r="A588" s="4"/>
    </row>
    <row r="589" spans="1:1" ht="16" x14ac:dyDescent="0.2">
      <c r="A589" s="4"/>
    </row>
    <row r="590" spans="1:1" ht="16" x14ac:dyDescent="0.2">
      <c r="A590" s="4"/>
    </row>
    <row r="591" spans="1:1" ht="16" x14ac:dyDescent="0.2">
      <c r="A591" s="4"/>
    </row>
    <row r="592" spans="1:1" ht="16" x14ac:dyDescent="0.2">
      <c r="A592" s="4"/>
    </row>
    <row r="593" spans="1:1" ht="16" x14ac:dyDescent="0.2">
      <c r="A593" s="4"/>
    </row>
    <row r="594" spans="1:1" ht="16" x14ac:dyDescent="0.2">
      <c r="A594" s="4"/>
    </row>
    <row r="595" spans="1:1" ht="16" x14ac:dyDescent="0.2">
      <c r="A595" s="4"/>
    </row>
    <row r="596" spans="1:1" ht="16" x14ac:dyDescent="0.2">
      <c r="A596" s="4"/>
    </row>
    <row r="597" spans="1:1" ht="16" x14ac:dyDescent="0.2">
      <c r="A597" s="4"/>
    </row>
    <row r="598" spans="1:1" ht="16" x14ac:dyDescent="0.2">
      <c r="A598" s="4"/>
    </row>
    <row r="599" spans="1:1" ht="16" x14ac:dyDescent="0.2">
      <c r="A599" s="4"/>
    </row>
    <row r="600" spans="1:1" ht="16" x14ac:dyDescent="0.2">
      <c r="A600" s="4"/>
    </row>
    <row r="601" spans="1:1" ht="16" x14ac:dyDescent="0.2">
      <c r="A601" s="4"/>
    </row>
    <row r="602" spans="1:1" ht="16" x14ac:dyDescent="0.2">
      <c r="A602" s="4"/>
    </row>
    <row r="603" spans="1:1" ht="16" x14ac:dyDescent="0.2">
      <c r="A603" s="4"/>
    </row>
    <row r="604" spans="1:1" ht="16" x14ac:dyDescent="0.2">
      <c r="A604" s="4"/>
    </row>
    <row r="605" spans="1:1" ht="16" x14ac:dyDescent="0.2">
      <c r="A605" s="4"/>
    </row>
    <row r="606" spans="1:1" ht="16" x14ac:dyDescent="0.2">
      <c r="A606" s="4"/>
    </row>
    <row r="607" spans="1:1" ht="16" x14ac:dyDescent="0.2">
      <c r="A607" s="4"/>
    </row>
    <row r="608" spans="1:1" ht="16" x14ac:dyDescent="0.2">
      <c r="A608" s="4"/>
    </row>
    <row r="609" spans="1:1" ht="16" x14ac:dyDescent="0.2">
      <c r="A609" s="4"/>
    </row>
    <row r="610" spans="1:1" ht="16" x14ac:dyDescent="0.2">
      <c r="A610" s="4"/>
    </row>
    <row r="611" spans="1:1" ht="16" x14ac:dyDescent="0.2">
      <c r="A611" s="4"/>
    </row>
    <row r="612" spans="1:1" ht="16" x14ac:dyDescent="0.2">
      <c r="A612" s="4"/>
    </row>
    <row r="613" spans="1:1" ht="16" x14ac:dyDescent="0.2">
      <c r="A613" s="4"/>
    </row>
    <row r="614" spans="1:1" ht="16" x14ac:dyDescent="0.2">
      <c r="A614" s="4"/>
    </row>
    <row r="615" spans="1:1" ht="16" x14ac:dyDescent="0.2">
      <c r="A615" s="4"/>
    </row>
    <row r="616" spans="1:1" ht="16" x14ac:dyDescent="0.2">
      <c r="A616" s="4"/>
    </row>
    <row r="617" spans="1:1" ht="16" x14ac:dyDescent="0.2">
      <c r="A617" s="4"/>
    </row>
    <row r="618" spans="1:1" ht="16" x14ac:dyDescent="0.2">
      <c r="A618" s="4"/>
    </row>
    <row r="619" spans="1:1" ht="16" x14ac:dyDescent="0.2">
      <c r="A619" s="4"/>
    </row>
    <row r="620" spans="1:1" ht="16" x14ac:dyDescent="0.2">
      <c r="A620" s="4"/>
    </row>
    <row r="621" spans="1:1" ht="16" x14ac:dyDescent="0.2">
      <c r="A621" s="4"/>
    </row>
    <row r="622" spans="1:1" ht="16" x14ac:dyDescent="0.2">
      <c r="A622" s="4"/>
    </row>
    <row r="623" spans="1:1" ht="16" x14ac:dyDescent="0.2">
      <c r="A623" s="4"/>
    </row>
    <row r="624" spans="1:1" ht="16" x14ac:dyDescent="0.2">
      <c r="A624" s="4"/>
    </row>
    <row r="625" spans="1:1" ht="16" x14ac:dyDescent="0.2">
      <c r="A625" s="4"/>
    </row>
    <row r="626" spans="1:1" ht="16" x14ac:dyDescent="0.2">
      <c r="A626" s="4"/>
    </row>
    <row r="627" spans="1:1" ht="16" x14ac:dyDescent="0.2">
      <c r="A627" s="4"/>
    </row>
    <row r="628" spans="1:1" ht="16" x14ac:dyDescent="0.2">
      <c r="A628" s="4"/>
    </row>
    <row r="629" spans="1:1" ht="16" x14ac:dyDescent="0.2">
      <c r="A629" s="4"/>
    </row>
    <row r="630" spans="1:1" ht="16" x14ac:dyDescent="0.2">
      <c r="A630" s="4"/>
    </row>
    <row r="631" spans="1:1" ht="16" x14ac:dyDescent="0.2">
      <c r="A631" s="4"/>
    </row>
    <row r="632" spans="1:1" ht="16" x14ac:dyDescent="0.2">
      <c r="A632" s="4"/>
    </row>
    <row r="633" spans="1:1" ht="16" x14ac:dyDescent="0.2">
      <c r="A633" s="4"/>
    </row>
    <row r="634" spans="1:1" ht="16" x14ac:dyDescent="0.2">
      <c r="A634" s="4"/>
    </row>
    <row r="635" spans="1:1" ht="16" x14ac:dyDescent="0.2">
      <c r="A635" s="4"/>
    </row>
    <row r="636" spans="1:1" ht="16" x14ac:dyDescent="0.2">
      <c r="A636" s="4"/>
    </row>
    <row r="637" spans="1:1" ht="16" x14ac:dyDescent="0.2">
      <c r="A637" s="4"/>
    </row>
    <row r="638" spans="1:1" ht="16" x14ac:dyDescent="0.2">
      <c r="A638" s="4"/>
    </row>
    <row r="639" spans="1:1" ht="16" x14ac:dyDescent="0.2">
      <c r="A639" s="4"/>
    </row>
    <row r="640" spans="1:1" ht="16" x14ac:dyDescent="0.2">
      <c r="A640" s="4"/>
    </row>
    <row r="641" spans="1:1" ht="16" x14ac:dyDescent="0.2">
      <c r="A641" s="4"/>
    </row>
    <row r="642" spans="1:1" ht="16" x14ac:dyDescent="0.2">
      <c r="A642" s="4"/>
    </row>
    <row r="643" spans="1:1" ht="16" x14ac:dyDescent="0.2">
      <c r="A643" s="4"/>
    </row>
    <row r="644" spans="1:1" ht="16" x14ac:dyDescent="0.2">
      <c r="A644" s="4"/>
    </row>
    <row r="645" spans="1:1" ht="16" x14ac:dyDescent="0.2">
      <c r="A645" s="4"/>
    </row>
    <row r="646" spans="1:1" ht="16" x14ac:dyDescent="0.2">
      <c r="A646" s="4"/>
    </row>
    <row r="647" spans="1:1" ht="16" x14ac:dyDescent="0.2">
      <c r="A647" s="4"/>
    </row>
    <row r="648" spans="1:1" ht="16" x14ac:dyDescent="0.2">
      <c r="A648" s="4"/>
    </row>
    <row r="649" spans="1:1" ht="16" x14ac:dyDescent="0.2">
      <c r="A649" s="4"/>
    </row>
    <row r="650" spans="1:1" ht="16" x14ac:dyDescent="0.2">
      <c r="A650" s="4"/>
    </row>
    <row r="651" spans="1:1" ht="16" x14ac:dyDescent="0.2">
      <c r="A651" s="4"/>
    </row>
    <row r="652" spans="1:1" ht="16" x14ac:dyDescent="0.2">
      <c r="A652" s="4"/>
    </row>
    <row r="653" spans="1:1" ht="16" x14ac:dyDescent="0.2">
      <c r="A653" s="4"/>
    </row>
    <row r="654" spans="1:1" ht="16" x14ac:dyDescent="0.2">
      <c r="A654" s="4"/>
    </row>
    <row r="655" spans="1:1" ht="16" x14ac:dyDescent="0.2">
      <c r="A655" s="4"/>
    </row>
    <row r="656" spans="1:1" ht="16" x14ac:dyDescent="0.2">
      <c r="A656" s="4"/>
    </row>
    <row r="657" spans="1:1" ht="16" x14ac:dyDescent="0.2">
      <c r="A657" s="4"/>
    </row>
    <row r="658" spans="1:1" ht="16" x14ac:dyDescent="0.2">
      <c r="A658" s="4"/>
    </row>
    <row r="659" spans="1:1" ht="16" x14ac:dyDescent="0.2">
      <c r="A659" s="4"/>
    </row>
    <row r="660" spans="1:1" ht="16" x14ac:dyDescent="0.2">
      <c r="A660" s="4"/>
    </row>
    <row r="661" spans="1:1" ht="16" x14ac:dyDescent="0.2">
      <c r="A661" s="4"/>
    </row>
    <row r="662" spans="1:1" ht="16" x14ac:dyDescent="0.2">
      <c r="A662" s="4"/>
    </row>
    <row r="663" spans="1:1" ht="16" x14ac:dyDescent="0.2">
      <c r="A663" s="4"/>
    </row>
    <row r="664" spans="1:1" ht="16" x14ac:dyDescent="0.2">
      <c r="A664" s="4"/>
    </row>
    <row r="665" spans="1:1" ht="16" x14ac:dyDescent="0.2">
      <c r="A665" s="4"/>
    </row>
    <row r="666" spans="1:1" ht="16" x14ac:dyDescent="0.2">
      <c r="A666" s="4"/>
    </row>
    <row r="667" spans="1:1" ht="16" x14ac:dyDescent="0.2">
      <c r="A667" s="4"/>
    </row>
    <row r="668" spans="1:1" ht="16" x14ac:dyDescent="0.2">
      <c r="A668" s="4"/>
    </row>
    <row r="669" spans="1:1" ht="16" x14ac:dyDescent="0.2">
      <c r="A669" s="4"/>
    </row>
    <row r="670" spans="1:1" ht="16" x14ac:dyDescent="0.2">
      <c r="A670" s="4"/>
    </row>
    <row r="671" spans="1:1" ht="16" x14ac:dyDescent="0.2">
      <c r="A671" s="4"/>
    </row>
    <row r="672" spans="1:1" ht="16" x14ac:dyDescent="0.2">
      <c r="A672" s="4"/>
    </row>
    <row r="673" spans="1:1" ht="16" x14ac:dyDescent="0.2">
      <c r="A673" s="4"/>
    </row>
    <row r="674" spans="1:1" ht="16" x14ac:dyDescent="0.2">
      <c r="A674" s="4"/>
    </row>
    <row r="675" spans="1:1" ht="16" x14ac:dyDescent="0.2">
      <c r="A675" s="4"/>
    </row>
    <row r="676" spans="1:1" ht="16" x14ac:dyDescent="0.2">
      <c r="A676" s="4"/>
    </row>
    <row r="677" spans="1:1" ht="16" x14ac:dyDescent="0.2">
      <c r="A677" s="4"/>
    </row>
    <row r="678" spans="1:1" ht="16" x14ac:dyDescent="0.2">
      <c r="A678" s="4"/>
    </row>
    <row r="679" spans="1:1" ht="16" x14ac:dyDescent="0.2">
      <c r="A679" s="4"/>
    </row>
    <row r="680" spans="1:1" ht="16" x14ac:dyDescent="0.2">
      <c r="A680" s="4"/>
    </row>
    <row r="681" spans="1:1" ht="16" x14ac:dyDescent="0.2">
      <c r="A681" s="4"/>
    </row>
    <row r="682" spans="1:1" ht="16" x14ac:dyDescent="0.2">
      <c r="A682" s="4"/>
    </row>
    <row r="683" spans="1:1" ht="16" x14ac:dyDescent="0.2">
      <c r="A683" s="4"/>
    </row>
    <row r="684" spans="1:1" ht="16" x14ac:dyDescent="0.2">
      <c r="A684" s="4"/>
    </row>
    <row r="685" spans="1:1" ht="16" x14ac:dyDescent="0.2">
      <c r="A685" s="4"/>
    </row>
    <row r="686" spans="1:1" ht="16" x14ac:dyDescent="0.2">
      <c r="A686" s="4"/>
    </row>
    <row r="687" spans="1:1" ht="16" x14ac:dyDescent="0.2">
      <c r="A687" s="4"/>
    </row>
    <row r="688" spans="1:1" ht="16" x14ac:dyDescent="0.2">
      <c r="A688" s="4"/>
    </row>
    <row r="689" spans="1:1" ht="16" x14ac:dyDescent="0.2">
      <c r="A689" s="4"/>
    </row>
    <row r="690" spans="1:1" ht="16" x14ac:dyDescent="0.2">
      <c r="A690" s="4"/>
    </row>
    <row r="691" spans="1:1" ht="16" x14ac:dyDescent="0.2">
      <c r="A691" s="4"/>
    </row>
    <row r="692" spans="1:1" ht="16" x14ac:dyDescent="0.2">
      <c r="A692" s="4"/>
    </row>
    <row r="693" spans="1:1" ht="16" x14ac:dyDescent="0.2">
      <c r="A693" s="4"/>
    </row>
    <row r="694" spans="1:1" ht="16" x14ac:dyDescent="0.2">
      <c r="A694" s="4"/>
    </row>
    <row r="695" spans="1:1" ht="16" x14ac:dyDescent="0.2">
      <c r="A695" s="4"/>
    </row>
    <row r="696" spans="1:1" ht="16" x14ac:dyDescent="0.2">
      <c r="A696" s="4"/>
    </row>
    <row r="697" spans="1:1" ht="16" x14ac:dyDescent="0.2">
      <c r="A697" s="4"/>
    </row>
    <row r="698" spans="1:1" ht="16" x14ac:dyDescent="0.2">
      <c r="A698" s="4"/>
    </row>
    <row r="699" spans="1:1" ht="16" x14ac:dyDescent="0.2">
      <c r="A699" s="4"/>
    </row>
    <row r="700" spans="1:1" ht="16" x14ac:dyDescent="0.2">
      <c r="A700" s="4"/>
    </row>
    <row r="701" spans="1:1" ht="16" x14ac:dyDescent="0.2">
      <c r="A701" s="4"/>
    </row>
    <row r="702" spans="1:1" ht="16" x14ac:dyDescent="0.2">
      <c r="A702" s="4"/>
    </row>
    <row r="703" spans="1:1" ht="16" x14ac:dyDescent="0.2">
      <c r="A703" s="4"/>
    </row>
    <row r="704" spans="1:1" ht="16" x14ac:dyDescent="0.2">
      <c r="A704" s="4"/>
    </row>
    <row r="705" spans="1:1" ht="16" x14ac:dyDescent="0.2">
      <c r="A705" s="4"/>
    </row>
    <row r="706" spans="1:1" ht="16" x14ac:dyDescent="0.2">
      <c r="A706" s="4"/>
    </row>
    <row r="707" spans="1:1" ht="16" x14ac:dyDescent="0.2">
      <c r="A707" s="4"/>
    </row>
    <row r="708" spans="1:1" ht="16" x14ac:dyDescent="0.2">
      <c r="A708" s="4"/>
    </row>
    <row r="709" spans="1:1" ht="16" x14ac:dyDescent="0.2">
      <c r="A709" s="4"/>
    </row>
    <row r="710" spans="1:1" ht="16" x14ac:dyDescent="0.2">
      <c r="A710" s="4"/>
    </row>
    <row r="711" spans="1:1" ht="16" x14ac:dyDescent="0.2">
      <c r="A711" s="4"/>
    </row>
    <row r="712" spans="1:1" ht="16" x14ac:dyDescent="0.2">
      <c r="A712" s="4"/>
    </row>
    <row r="713" spans="1:1" ht="16" x14ac:dyDescent="0.2">
      <c r="A713" s="4"/>
    </row>
    <row r="714" spans="1:1" ht="16" x14ac:dyDescent="0.2">
      <c r="A714" s="4"/>
    </row>
    <row r="715" spans="1:1" ht="16" x14ac:dyDescent="0.2">
      <c r="A715" s="4"/>
    </row>
    <row r="716" spans="1:1" ht="16" x14ac:dyDescent="0.2">
      <c r="A716" s="4"/>
    </row>
    <row r="717" spans="1:1" ht="16" x14ac:dyDescent="0.2">
      <c r="A717" s="4"/>
    </row>
    <row r="718" spans="1:1" ht="16" x14ac:dyDescent="0.2">
      <c r="A718" s="4"/>
    </row>
    <row r="719" spans="1:1" ht="16" x14ac:dyDescent="0.2">
      <c r="A719" s="4"/>
    </row>
    <row r="720" spans="1:1" ht="16" x14ac:dyDescent="0.2">
      <c r="A720" s="4"/>
    </row>
    <row r="721" spans="1:1" ht="16" x14ac:dyDescent="0.2">
      <c r="A721" s="4"/>
    </row>
    <row r="722" spans="1:1" ht="16" x14ac:dyDescent="0.2">
      <c r="A722" s="4"/>
    </row>
    <row r="723" spans="1:1" ht="16" x14ac:dyDescent="0.2">
      <c r="A723" s="4"/>
    </row>
    <row r="724" spans="1:1" ht="16" x14ac:dyDescent="0.2">
      <c r="A724" s="4"/>
    </row>
    <row r="725" spans="1:1" ht="16" x14ac:dyDescent="0.2">
      <c r="A725" s="4"/>
    </row>
    <row r="726" spans="1:1" ht="16" x14ac:dyDescent="0.2">
      <c r="A726" s="4"/>
    </row>
    <row r="727" spans="1:1" ht="16" x14ac:dyDescent="0.2">
      <c r="A727" s="4"/>
    </row>
    <row r="728" spans="1:1" ht="16" x14ac:dyDescent="0.2">
      <c r="A728" s="4"/>
    </row>
    <row r="729" spans="1:1" ht="16" x14ac:dyDescent="0.2">
      <c r="A729" s="4"/>
    </row>
    <row r="730" spans="1:1" ht="16" x14ac:dyDescent="0.2">
      <c r="A730" s="4"/>
    </row>
    <row r="731" spans="1:1" ht="16" x14ac:dyDescent="0.2">
      <c r="A731" s="4"/>
    </row>
    <row r="732" spans="1:1" ht="16" x14ac:dyDescent="0.2">
      <c r="A732" s="4"/>
    </row>
    <row r="733" spans="1:1" ht="16" x14ac:dyDescent="0.2">
      <c r="A733" s="4"/>
    </row>
    <row r="734" spans="1:1" ht="16" x14ac:dyDescent="0.2">
      <c r="A734" s="4"/>
    </row>
    <row r="735" spans="1:1" ht="16" x14ac:dyDescent="0.2">
      <c r="A735" s="4"/>
    </row>
    <row r="736" spans="1:1" ht="16" x14ac:dyDescent="0.2">
      <c r="A736" s="4"/>
    </row>
    <row r="737" spans="1:1" ht="16" x14ac:dyDescent="0.2">
      <c r="A737" s="4"/>
    </row>
    <row r="738" spans="1:1" ht="16" x14ac:dyDescent="0.2">
      <c r="A738" s="4"/>
    </row>
    <row r="739" spans="1:1" ht="16" x14ac:dyDescent="0.2">
      <c r="A739" s="4"/>
    </row>
    <row r="740" spans="1:1" ht="16" x14ac:dyDescent="0.2">
      <c r="A740" s="4"/>
    </row>
    <row r="741" spans="1:1" ht="16" x14ac:dyDescent="0.2">
      <c r="A741" s="4"/>
    </row>
    <row r="742" spans="1:1" ht="16" x14ac:dyDescent="0.2">
      <c r="A742" s="4"/>
    </row>
    <row r="743" spans="1:1" ht="16" x14ac:dyDescent="0.2">
      <c r="A743" s="4"/>
    </row>
    <row r="744" spans="1:1" ht="16" x14ac:dyDescent="0.2">
      <c r="A744" s="4"/>
    </row>
    <row r="745" spans="1:1" ht="16" x14ac:dyDescent="0.2">
      <c r="A745" s="4"/>
    </row>
    <row r="746" spans="1:1" ht="16" x14ac:dyDescent="0.2">
      <c r="A746" s="4"/>
    </row>
    <row r="747" spans="1:1" ht="16" x14ac:dyDescent="0.2">
      <c r="A747" s="4"/>
    </row>
    <row r="748" spans="1:1" ht="16" x14ac:dyDescent="0.2">
      <c r="A748" s="4"/>
    </row>
    <row r="749" spans="1:1" ht="16" x14ac:dyDescent="0.2">
      <c r="A749" s="4"/>
    </row>
    <row r="750" spans="1:1" ht="16" x14ac:dyDescent="0.2">
      <c r="A750" s="4"/>
    </row>
    <row r="751" spans="1:1" ht="16" x14ac:dyDescent="0.2">
      <c r="A751" s="4"/>
    </row>
    <row r="752" spans="1:1" ht="16" x14ac:dyDescent="0.2">
      <c r="A752" s="4"/>
    </row>
    <row r="753" spans="1:1" ht="16" x14ac:dyDescent="0.2">
      <c r="A753" s="4"/>
    </row>
    <row r="754" spans="1:1" ht="16" x14ac:dyDescent="0.2">
      <c r="A754" s="4"/>
    </row>
    <row r="755" spans="1:1" ht="16" x14ac:dyDescent="0.2">
      <c r="A755" s="4"/>
    </row>
    <row r="756" spans="1:1" ht="16" x14ac:dyDescent="0.2">
      <c r="A756" s="4"/>
    </row>
    <row r="757" spans="1:1" ht="16" x14ac:dyDescent="0.2">
      <c r="A757" s="4"/>
    </row>
    <row r="758" spans="1:1" ht="16" x14ac:dyDescent="0.2">
      <c r="A758" s="4"/>
    </row>
    <row r="759" spans="1:1" ht="16" x14ac:dyDescent="0.2">
      <c r="A759" s="4"/>
    </row>
    <row r="760" spans="1:1" ht="16" x14ac:dyDescent="0.2">
      <c r="A760" s="4"/>
    </row>
    <row r="761" spans="1:1" ht="16" x14ac:dyDescent="0.2">
      <c r="A761" s="4"/>
    </row>
    <row r="762" spans="1:1" ht="16" x14ac:dyDescent="0.2">
      <c r="A762" s="4"/>
    </row>
    <row r="763" spans="1:1" ht="16" x14ac:dyDescent="0.2">
      <c r="A763" s="4"/>
    </row>
    <row r="764" spans="1:1" ht="16" x14ac:dyDescent="0.2">
      <c r="A764" s="4"/>
    </row>
    <row r="765" spans="1:1" ht="16" x14ac:dyDescent="0.2">
      <c r="A765" s="4"/>
    </row>
    <row r="766" spans="1:1" ht="16" x14ac:dyDescent="0.2">
      <c r="A766" s="4"/>
    </row>
    <row r="767" spans="1:1" ht="16" x14ac:dyDescent="0.2">
      <c r="A767" s="4"/>
    </row>
    <row r="768" spans="1:1" ht="16" x14ac:dyDescent="0.2">
      <c r="A768" s="4"/>
    </row>
    <row r="769" spans="1:1" ht="16" x14ac:dyDescent="0.2">
      <c r="A769" s="4"/>
    </row>
    <row r="770" spans="1:1" ht="16" x14ac:dyDescent="0.2">
      <c r="A770" s="4"/>
    </row>
    <row r="771" spans="1:1" ht="16" x14ac:dyDescent="0.2">
      <c r="A771" s="4"/>
    </row>
    <row r="772" spans="1:1" ht="16" x14ac:dyDescent="0.2">
      <c r="A772" s="4"/>
    </row>
    <row r="773" spans="1:1" ht="16" x14ac:dyDescent="0.2">
      <c r="A773" s="4"/>
    </row>
    <row r="774" spans="1:1" ht="16" x14ac:dyDescent="0.2">
      <c r="A774" s="4"/>
    </row>
    <row r="775" spans="1:1" ht="16" x14ac:dyDescent="0.2">
      <c r="A775" s="4"/>
    </row>
    <row r="776" spans="1:1" ht="16" x14ac:dyDescent="0.2">
      <c r="A776" s="4"/>
    </row>
    <row r="777" spans="1:1" ht="16" x14ac:dyDescent="0.2">
      <c r="A777" s="4"/>
    </row>
    <row r="778" spans="1:1" ht="16" x14ac:dyDescent="0.2">
      <c r="A778" s="4"/>
    </row>
    <row r="779" spans="1:1" ht="16" x14ac:dyDescent="0.2">
      <c r="A779" s="4"/>
    </row>
    <row r="780" spans="1:1" ht="16" x14ac:dyDescent="0.2">
      <c r="A780" s="4"/>
    </row>
    <row r="781" spans="1:1" ht="16" x14ac:dyDescent="0.2">
      <c r="A781" s="4"/>
    </row>
    <row r="782" spans="1:1" ht="16" x14ac:dyDescent="0.2">
      <c r="A782" s="4"/>
    </row>
    <row r="783" spans="1:1" ht="16" x14ac:dyDescent="0.2">
      <c r="A783" s="4"/>
    </row>
    <row r="784" spans="1:1" ht="16" x14ac:dyDescent="0.2">
      <c r="A784" s="4"/>
    </row>
    <row r="785" spans="1:1" ht="16" x14ac:dyDescent="0.2">
      <c r="A785" s="4"/>
    </row>
    <row r="786" spans="1:1" ht="16" x14ac:dyDescent="0.2">
      <c r="A786" s="4"/>
    </row>
    <row r="787" spans="1:1" ht="16" x14ac:dyDescent="0.2">
      <c r="A787" s="4"/>
    </row>
    <row r="788" spans="1:1" ht="16" x14ac:dyDescent="0.2">
      <c r="A788" s="4"/>
    </row>
    <row r="789" spans="1:1" ht="16" x14ac:dyDescent="0.2">
      <c r="A789" s="4"/>
    </row>
    <row r="790" spans="1:1" ht="16" x14ac:dyDescent="0.2">
      <c r="A790" s="4"/>
    </row>
    <row r="791" spans="1:1" ht="16" x14ac:dyDescent="0.2">
      <c r="A791" s="4"/>
    </row>
    <row r="792" spans="1:1" ht="16" x14ac:dyDescent="0.2">
      <c r="A792" s="4"/>
    </row>
    <row r="793" spans="1:1" ht="16" x14ac:dyDescent="0.2">
      <c r="A793" s="4"/>
    </row>
    <row r="794" spans="1:1" ht="16" x14ac:dyDescent="0.2">
      <c r="A794" s="4"/>
    </row>
    <row r="795" spans="1:1" ht="16" x14ac:dyDescent="0.2">
      <c r="A795" s="4"/>
    </row>
    <row r="796" spans="1:1" ht="16" x14ac:dyDescent="0.2">
      <c r="A796" s="4"/>
    </row>
    <row r="797" spans="1:1" ht="16" x14ac:dyDescent="0.2">
      <c r="A797" s="4"/>
    </row>
    <row r="798" spans="1:1" ht="16" x14ac:dyDescent="0.2">
      <c r="A798" s="4"/>
    </row>
    <row r="799" spans="1:1" ht="16" x14ac:dyDescent="0.2">
      <c r="A799" s="4"/>
    </row>
    <row r="800" spans="1:1" ht="16" x14ac:dyDescent="0.2">
      <c r="A800" s="4"/>
    </row>
    <row r="801" spans="1:1" ht="16" x14ac:dyDescent="0.2">
      <c r="A801" s="4"/>
    </row>
    <row r="802" spans="1:1" ht="16" x14ac:dyDescent="0.2">
      <c r="A802" s="4"/>
    </row>
    <row r="803" spans="1:1" ht="16" x14ac:dyDescent="0.2">
      <c r="A803" s="4"/>
    </row>
    <row r="804" spans="1:1" ht="16" x14ac:dyDescent="0.2">
      <c r="A804" s="4"/>
    </row>
    <row r="805" spans="1:1" ht="16" x14ac:dyDescent="0.2">
      <c r="A805" s="4"/>
    </row>
    <row r="806" spans="1:1" ht="16" x14ac:dyDescent="0.2">
      <c r="A806" s="4"/>
    </row>
    <row r="807" spans="1:1" ht="16" x14ac:dyDescent="0.2">
      <c r="A807" s="4"/>
    </row>
    <row r="808" spans="1:1" ht="16" x14ac:dyDescent="0.2">
      <c r="A808" s="4"/>
    </row>
    <row r="809" spans="1:1" ht="16" x14ac:dyDescent="0.2">
      <c r="A809" s="4"/>
    </row>
    <row r="810" spans="1:1" ht="16" x14ac:dyDescent="0.2">
      <c r="A810" s="4"/>
    </row>
    <row r="811" spans="1:1" ht="16" x14ac:dyDescent="0.2">
      <c r="A811" s="4"/>
    </row>
    <row r="812" spans="1:1" ht="16" x14ac:dyDescent="0.2">
      <c r="A812" s="4"/>
    </row>
    <row r="813" spans="1:1" ht="16" x14ac:dyDescent="0.2">
      <c r="A813" s="4"/>
    </row>
    <row r="814" spans="1:1" ht="16" x14ac:dyDescent="0.2">
      <c r="A814" s="4"/>
    </row>
    <row r="815" spans="1:1" ht="16" x14ac:dyDescent="0.2">
      <c r="A815" s="4"/>
    </row>
    <row r="816" spans="1:1" ht="16" x14ac:dyDescent="0.2">
      <c r="A816" s="4"/>
    </row>
    <row r="817" spans="1:1" ht="16" x14ac:dyDescent="0.2">
      <c r="A817" s="4"/>
    </row>
    <row r="818" spans="1:1" ht="16" x14ac:dyDescent="0.2">
      <c r="A818" s="4"/>
    </row>
    <row r="819" spans="1:1" ht="16" x14ac:dyDescent="0.2">
      <c r="A819" s="4"/>
    </row>
    <row r="820" spans="1:1" ht="16" x14ac:dyDescent="0.2">
      <c r="A820" s="4"/>
    </row>
    <row r="821" spans="1:1" ht="16" x14ac:dyDescent="0.2">
      <c r="A821" s="4"/>
    </row>
    <row r="822" spans="1:1" ht="16" x14ac:dyDescent="0.2">
      <c r="A822" s="4"/>
    </row>
    <row r="823" spans="1:1" ht="16" x14ac:dyDescent="0.2">
      <c r="A823" s="4"/>
    </row>
    <row r="824" spans="1:1" ht="16" x14ac:dyDescent="0.2">
      <c r="A824" s="4"/>
    </row>
    <row r="825" spans="1:1" ht="16" x14ac:dyDescent="0.2">
      <c r="A825" s="4"/>
    </row>
    <row r="826" spans="1:1" ht="16" x14ac:dyDescent="0.2">
      <c r="A826" s="4"/>
    </row>
    <row r="827" spans="1:1" ht="16" x14ac:dyDescent="0.2">
      <c r="A827" s="4"/>
    </row>
    <row r="828" spans="1:1" ht="16" x14ac:dyDescent="0.2">
      <c r="A828" s="4"/>
    </row>
    <row r="829" spans="1:1" ht="16" x14ac:dyDescent="0.2">
      <c r="A829" s="4"/>
    </row>
    <row r="830" spans="1:1" ht="16" x14ac:dyDescent="0.2">
      <c r="A830" s="4"/>
    </row>
    <row r="831" spans="1:1" ht="16" x14ac:dyDescent="0.2">
      <c r="A831" s="4"/>
    </row>
    <row r="832" spans="1:1" ht="16" x14ac:dyDescent="0.2">
      <c r="A832" s="4"/>
    </row>
    <row r="833" spans="1:1" ht="16" x14ac:dyDescent="0.2">
      <c r="A833" s="4"/>
    </row>
    <row r="834" spans="1:1" ht="16" x14ac:dyDescent="0.2">
      <c r="A834" s="4"/>
    </row>
    <row r="835" spans="1:1" ht="16" x14ac:dyDescent="0.2">
      <c r="A835" s="4"/>
    </row>
    <row r="836" spans="1:1" ht="16" x14ac:dyDescent="0.2">
      <c r="A836" s="4"/>
    </row>
    <row r="837" spans="1:1" ht="16" x14ac:dyDescent="0.2">
      <c r="A837" s="4"/>
    </row>
    <row r="838" spans="1:1" ht="16" x14ac:dyDescent="0.2">
      <c r="A838" s="4"/>
    </row>
    <row r="839" spans="1:1" ht="16" x14ac:dyDescent="0.2">
      <c r="A839" s="4"/>
    </row>
    <row r="840" spans="1:1" ht="16" x14ac:dyDescent="0.2">
      <c r="A840" s="4"/>
    </row>
    <row r="841" spans="1:1" ht="16" x14ac:dyDescent="0.2">
      <c r="A841" s="4"/>
    </row>
    <row r="842" spans="1:1" ht="16" x14ac:dyDescent="0.2">
      <c r="A842" s="4"/>
    </row>
    <row r="843" spans="1:1" ht="16" x14ac:dyDescent="0.2">
      <c r="A843" s="4"/>
    </row>
    <row r="844" spans="1:1" ht="16" x14ac:dyDescent="0.2">
      <c r="A844" s="4"/>
    </row>
    <row r="845" spans="1:1" ht="16" x14ac:dyDescent="0.2">
      <c r="A845" s="4"/>
    </row>
    <row r="846" spans="1:1" ht="16" x14ac:dyDescent="0.2">
      <c r="A846" s="4"/>
    </row>
    <row r="847" spans="1:1" ht="16" x14ac:dyDescent="0.2">
      <c r="A847" s="4"/>
    </row>
    <row r="848" spans="1:1" ht="16" x14ac:dyDescent="0.2">
      <c r="A848" s="4"/>
    </row>
    <row r="849" spans="1:1" ht="16" x14ac:dyDescent="0.2">
      <c r="A849" s="4"/>
    </row>
    <row r="850" spans="1:1" ht="16" x14ac:dyDescent="0.2">
      <c r="A850" s="4"/>
    </row>
    <row r="851" spans="1:1" ht="16" x14ac:dyDescent="0.2">
      <c r="A851" s="4"/>
    </row>
    <row r="852" spans="1:1" ht="16" x14ac:dyDescent="0.2">
      <c r="A852" s="4"/>
    </row>
    <row r="853" spans="1:1" ht="16" x14ac:dyDescent="0.2">
      <c r="A853" s="4"/>
    </row>
    <row r="854" spans="1:1" ht="16" x14ac:dyDescent="0.2">
      <c r="A854" s="4"/>
    </row>
    <row r="855" spans="1:1" ht="16" x14ac:dyDescent="0.2">
      <c r="A855" s="4"/>
    </row>
    <row r="856" spans="1:1" ht="16" x14ac:dyDescent="0.2">
      <c r="A856" s="4"/>
    </row>
    <row r="857" spans="1:1" ht="16" x14ac:dyDescent="0.2">
      <c r="A857" s="4"/>
    </row>
    <row r="858" spans="1:1" ht="16" x14ac:dyDescent="0.2">
      <c r="A858" s="4"/>
    </row>
    <row r="859" spans="1:1" ht="16" x14ac:dyDescent="0.2">
      <c r="A859" s="4"/>
    </row>
    <row r="860" spans="1:1" ht="16" x14ac:dyDescent="0.2">
      <c r="A860" s="4"/>
    </row>
    <row r="861" spans="1:1" ht="16" x14ac:dyDescent="0.2">
      <c r="A861" s="4"/>
    </row>
    <row r="862" spans="1:1" ht="16" x14ac:dyDescent="0.2">
      <c r="A862" s="4"/>
    </row>
    <row r="863" spans="1:1" ht="16" x14ac:dyDescent="0.2">
      <c r="A863" s="4"/>
    </row>
    <row r="864" spans="1:1" ht="16" x14ac:dyDescent="0.2">
      <c r="A864" s="4"/>
    </row>
    <row r="865" spans="1:1" ht="16" x14ac:dyDescent="0.2">
      <c r="A865" s="4"/>
    </row>
    <row r="866" spans="1:1" ht="16" x14ac:dyDescent="0.2">
      <c r="A866" s="4"/>
    </row>
    <row r="867" spans="1:1" ht="16" x14ac:dyDescent="0.2">
      <c r="A867" s="4"/>
    </row>
    <row r="868" spans="1:1" ht="16" x14ac:dyDescent="0.2">
      <c r="A868" s="4"/>
    </row>
    <row r="869" spans="1:1" ht="16" x14ac:dyDescent="0.2">
      <c r="A869" s="4"/>
    </row>
    <row r="870" spans="1:1" ht="16" x14ac:dyDescent="0.2">
      <c r="A870" s="4"/>
    </row>
    <row r="871" spans="1:1" ht="16" x14ac:dyDescent="0.2">
      <c r="A871" s="4"/>
    </row>
    <row r="872" spans="1:1" ht="16" x14ac:dyDescent="0.2">
      <c r="A872" s="4"/>
    </row>
    <row r="873" spans="1:1" ht="16" x14ac:dyDescent="0.2">
      <c r="A873" s="4"/>
    </row>
    <row r="874" spans="1:1" ht="16" x14ac:dyDescent="0.2">
      <c r="A874" s="4"/>
    </row>
    <row r="875" spans="1:1" ht="16" x14ac:dyDescent="0.2">
      <c r="A875" s="4"/>
    </row>
    <row r="876" spans="1:1" ht="16" x14ac:dyDescent="0.2">
      <c r="A876" s="4"/>
    </row>
    <row r="877" spans="1:1" ht="16" x14ac:dyDescent="0.2">
      <c r="A877" s="4"/>
    </row>
    <row r="878" spans="1:1" ht="16" x14ac:dyDescent="0.2">
      <c r="A878" s="4"/>
    </row>
    <row r="879" spans="1:1" ht="16" x14ac:dyDescent="0.2">
      <c r="A879" s="4"/>
    </row>
    <row r="880" spans="1:1" ht="16" x14ac:dyDescent="0.2">
      <c r="A880" s="4"/>
    </row>
    <row r="881" spans="1:1" ht="16" x14ac:dyDescent="0.2">
      <c r="A881" s="4"/>
    </row>
    <row r="882" spans="1:1" ht="16" x14ac:dyDescent="0.2">
      <c r="A882" s="4"/>
    </row>
    <row r="883" spans="1:1" ht="16" x14ac:dyDescent="0.2">
      <c r="A883" s="4"/>
    </row>
    <row r="884" spans="1:1" ht="16" x14ac:dyDescent="0.2">
      <c r="A884" s="4"/>
    </row>
    <row r="885" spans="1:1" ht="16" x14ac:dyDescent="0.2">
      <c r="A885" s="4"/>
    </row>
    <row r="886" spans="1:1" ht="16" x14ac:dyDescent="0.2">
      <c r="A886" s="4"/>
    </row>
    <row r="887" spans="1:1" ht="16" x14ac:dyDescent="0.2">
      <c r="A887" s="4"/>
    </row>
    <row r="888" spans="1:1" ht="16" x14ac:dyDescent="0.2">
      <c r="A888" s="4"/>
    </row>
    <row r="889" spans="1:1" ht="16" x14ac:dyDescent="0.2">
      <c r="A889" s="4"/>
    </row>
    <row r="890" spans="1:1" ht="16" x14ac:dyDescent="0.2">
      <c r="A890" s="4"/>
    </row>
    <row r="891" spans="1:1" ht="16" x14ac:dyDescent="0.2">
      <c r="A891" s="4"/>
    </row>
    <row r="892" spans="1:1" ht="16" x14ac:dyDescent="0.2">
      <c r="A892" s="4"/>
    </row>
    <row r="893" spans="1:1" ht="16" x14ac:dyDescent="0.2">
      <c r="A893" s="4"/>
    </row>
    <row r="894" spans="1:1" ht="16" x14ac:dyDescent="0.2">
      <c r="A894" s="4"/>
    </row>
    <row r="895" spans="1:1" ht="16" x14ac:dyDescent="0.2">
      <c r="A895" s="4"/>
    </row>
    <row r="896" spans="1:1" ht="16" x14ac:dyDescent="0.2">
      <c r="A896" s="4"/>
    </row>
    <row r="897" spans="1:1" ht="16" x14ac:dyDescent="0.2">
      <c r="A897" s="4"/>
    </row>
    <row r="898" spans="1:1" ht="16" x14ac:dyDescent="0.2">
      <c r="A898" s="4"/>
    </row>
    <row r="899" spans="1:1" ht="16" x14ac:dyDescent="0.2">
      <c r="A899" s="4"/>
    </row>
    <row r="900" spans="1:1" ht="16" x14ac:dyDescent="0.2">
      <c r="A900" s="4"/>
    </row>
    <row r="901" spans="1:1" ht="16" x14ac:dyDescent="0.2">
      <c r="A901" s="4"/>
    </row>
    <row r="902" spans="1:1" ht="16" x14ac:dyDescent="0.2">
      <c r="A902" s="4"/>
    </row>
    <row r="903" spans="1:1" ht="16" x14ac:dyDescent="0.2">
      <c r="A903" s="4"/>
    </row>
    <row r="904" spans="1:1" ht="16" x14ac:dyDescent="0.2">
      <c r="A904" s="4"/>
    </row>
    <row r="905" spans="1:1" ht="16" x14ac:dyDescent="0.2">
      <c r="A905" s="4"/>
    </row>
    <row r="906" spans="1:1" ht="16" x14ac:dyDescent="0.2">
      <c r="A906" s="4"/>
    </row>
    <row r="907" spans="1:1" ht="16" x14ac:dyDescent="0.2">
      <c r="A907" s="4"/>
    </row>
    <row r="908" spans="1:1" ht="16" x14ac:dyDescent="0.2">
      <c r="A908" s="4"/>
    </row>
    <row r="909" spans="1:1" ht="16" x14ac:dyDescent="0.2">
      <c r="A909" s="4"/>
    </row>
    <row r="910" spans="1:1" ht="16" x14ac:dyDescent="0.2">
      <c r="A910" s="4"/>
    </row>
    <row r="911" spans="1:1" ht="16" x14ac:dyDescent="0.2">
      <c r="A911" s="4"/>
    </row>
    <row r="912" spans="1:1" ht="16" x14ac:dyDescent="0.2">
      <c r="A912" s="4"/>
    </row>
    <row r="913" spans="1:1" ht="16" x14ac:dyDescent="0.2">
      <c r="A913" s="4"/>
    </row>
    <row r="914" spans="1:1" ht="16" x14ac:dyDescent="0.2">
      <c r="A914" s="4"/>
    </row>
    <row r="915" spans="1:1" ht="16" x14ac:dyDescent="0.2">
      <c r="A915" s="4"/>
    </row>
    <row r="916" spans="1:1" ht="16" x14ac:dyDescent="0.2">
      <c r="A916" s="4"/>
    </row>
    <row r="917" spans="1:1" ht="16" x14ac:dyDescent="0.2">
      <c r="A917" s="4"/>
    </row>
    <row r="918" spans="1:1" ht="16" x14ac:dyDescent="0.2">
      <c r="A918" s="4"/>
    </row>
    <row r="919" spans="1:1" ht="16" x14ac:dyDescent="0.2">
      <c r="A919" s="4"/>
    </row>
    <row r="920" spans="1:1" ht="16" x14ac:dyDescent="0.2">
      <c r="A920" s="4"/>
    </row>
    <row r="921" spans="1:1" ht="16" x14ac:dyDescent="0.2">
      <c r="A921" s="4"/>
    </row>
    <row r="922" spans="1:1" ht="16" x14ac:dyDescent="0.2">
      <c r="A922" s="4"/>
    </row>
    <row r="923" spans="1:1" ht="16" x14ac:dyDescent="0.2">
      <c r="A923" s="4"/>
    </row>
    <row r="924" spans="1:1" ht="16" x14ac:dyDescent="0.2">
      <c r="A924" s="4"/>
    </row>
    <row r="925" spans="1:1" ht="16" x14ac:dyDescent="0.2">
      <c r="A925" s="4"/>
    </row>
    <row r="926" spans="1:1" ht="16" x14ac:dyDescent="0.2">
      <c r="A926" s="4"/>
    </row>
    <row r="927" spans="1:1" ht="16" x14ac:dyDescent="0.2">
      <c r="A927" s="4"/>
    </row>
    <row r="928" spans="1:1" ht="16" x14ac:dyDescent="0.2">
      <c r="A928" s="4"/>
    </row>
    <row r="929" spans="1:1" ht="16" x14ac:dyDescent="0.2">
      <c r="A929" s="4"/>
    </row>
    <row r="930" spans="1:1" ht="16" x14ac:dyDescent="0.2">
      <c r="A930" s="4"/>
    </row>
    <row r="931" spans="1:1" ht="16" x14ac:dyDescent="0.2">
      <c r="A931" s="4"/>
    </row>
    <row r="932" spans="1:1" ht="16" x14ac:dyDescent="0.2">
      <c r="A932" s="4"/>
    </row>
    <row r="933" spans="1:1" ht="16" x14ac:dyDescent="0.2">
      <c r="A933" s="4"/>
    </row>
    <row r="934" spans="1:1" ht="16" x14ac:dyDescent="0.2">
      <c r="A934" s="4"/>
    </row>
    <row r="935" spans="1:1" ht="16" x14ac:dyDescent="0.2">
      <c r="A935" s="4"/>
    </row>
    <row r="936" spans="1:1" ht="16" x14ac:dyDescent="0.2">
      <c r="A936" s="4"/>
    </row>
    <row r="937" spans="1:1" ht="16" x14ac:dyDescent="0.2">
      <c r="A937" s="4"/>
    </row>
    <row r="938" spans="1:1" ht="16" x14ac:dyDescent="0.2">
      <c r="A938" s="4"/>
    </row>
    <row r="939" spans="1:1" ht="16" x14ac:dyDescent="0.2">
      <c r="A939" s="4"/>
    </row>
    <row r="940" spans="1:1" ht="16" x14ac:dyDescent="0.2">
      <c r="A940" s="4"/>
    </row>
    <row r="941" spans="1:1" ht="16" x14ac:dyDescent="0.2">
      <c r="A941" s="4"/>
    </row>
    <row r="942" spans="1:1" ht="16" x14ac:dyDescent="0.2">
      <c r="A942" s="4"/>
    </row>
    <row r="943" spans="1:1" ht="16" x14ac:dyDescent="0.2">
      <c r="A943" s="4"/>
    </row>
    <row r="944" spans="1:1" ht="16" x14ac:dyDescent="0.2">
      <c r="A944" s="4"/>
    </row>
    <row r="945" spans="1:1" ht="16" x14ac:dyDescent="0.2">
      <c r="A945" s="4"/>
    </row>
    <row r="946" spans="1:1" ht="16" x14ac:dyDescent="0.2">
      <c r="A946" s="4"/>
    </row>
    <row r="947" spans="1:1" ht="16" x14ac:dyDescent="0.2">
      <c r="A947" s="4"/>
    </row>
    <row r="948" spans="1:1" ht="16" x14ac:dyDescent="0.2">
      <c r="A948" s="4"/>
    </row>
    <row r="949" spans="1:1" ht="16" x14ac:dyDescent="0.2">
      <c r="A949" s="4"/>
    </row>
    <row r="950" spans="1:1" ht="16" x14ac:dyDescent="0.2">
      <c r="A950" s="4"/>
    </row>
    <row r="951" spans="1:1" ht="16" x14ac:dyDescent="0.2">
      <c r="A951" s="4"/>
    </row>
    <row r="952" spans="1:1" ht="16" x14ac:dyDescent="0.2">
      <c r="A952" s="4"/>
    </row>
    <row r="953" spans="1:1" ht="16" x14ac:dyDescent="0.2">
      <c r="A953" s="4"/>
    </row>
    <row r="954" spans="1:1" ht="16" x14ac:dyDescent="0.2">
      <c r="A954" s="4"/>
    </row>
    <row r="955" spans="1:1" ht="16" x14ac:dyDescent="0.2">
      <c r="A955" s="4"/>
    </row>
    <row r="956" spans="1:1" ht="16" x14ac:dyDescent="0.2">
      <c r="A956" s="4"/>
    </row>
    <row r="957" spans="1:1" ht="16" x14ac:dyDescent="0.2">
      <c r="A957" s="4"/>
    </row>
    <row r="958" spans="1:1" ht="16" x14ac:dyDescent="0.2">
      <c r="A958" s="4"/>
    </row>
    <row r="959" spans="1:1" ht="16" x14ac:dyDescent="0.2">
      <c r="A959" s="4"/>
    </row>
    <row r="960" spans="1:1" ht="16" x14ac:dyDescent="0.2">
      <c r="A960" s="4"/>
    </row>
    <row r="961" spans="1:1" ht="16" x14ac:dyDescent="0.2">
      <c r="A961" s="4"/>
    </row>
    <row r="962" spans="1:1" ht="16" x14ac:dyDescent="0.2">
      <c r="A962" s="4"/>
    </row>
    <row r="963" spans="1:1" ht="16" x14ac:dyDescent="0.2">
      <c r="A963" s="4"/>
    </row>
    <row r="964" spans="1:1" ht="16" x14ac:dyDescent="0.2">
      <c r="A964" s="4"/>
    </row>
    <row r="965" spans="1:1" ht="16" x14ac:dyDescent="0.2">
      <c r="A965" s="4"/>
    </row>
    <row r="966" spans="1:1" ht="16" x14ac:dyDescent="0.2">
      <c r="A966" s="4"/>
    </row>
    <row r="967" spans="1:1" ht="16" x14ac:dyDescent="0.2">
      <c r="A967" s="4"/>
    </row>
    <row r="968" spans="1:1" ht="16" x14ac:dyDescent="0.2">
      <c r="A968" s="4"/>
    </row>
    <row r="969" spans="1:1" ht="16" x14ac:dyDescent="0.2">
      <c r="A969" s="4"/>
    </row>
    <row r="970" spans="1:1" ht="16" x14ac:dyDescent="0.2">
      <c r="A970" s="4"/>
    </row>
    <row r="971" spans="1:1" ht="16" x14ac:dyDescent="0.2">
      <c r="A971" s="4"/>
    </row>
    <row r="972" spans="1:1" ht="16" x14ac:dyDescent="0.2">
      <c r="A972" s="4"/>
    </row>
    <row r="973" spans="1:1" ht="16" x14ac:dyDescent="0.2">
      <c r="A973" s="4"/>
    </row>
    <row r="974" spans="1:1" ht="16" x14ac:dyDescent="0.2">
      <c r="A974" s="4"/>
    </row>
    <row r="975" spans="1:1" ht="16" x14ac:dyDescent="0.2">
      <c r="A975" s="4"/>
    </row>
    <row r="976" spans="1:1" ht="16" x14ac:dyDescent="0.2">
      <c r="A976" s="4"/>
    </row>
    <row r="977" spans="1:1" ht="16" x14ac:dyDescent="0.2">
      <c r="A977" s="4"/>
    </row>
    <row r="978" spans="1:1" ht="16" x14ac:dyDescent="0.2">
      <c r="A978" s="4"/>
    </row>
    <row r="979" spans="1:1" ht="16" x14ac:dyDescent="0.2">
      <c r="A979" s="4"/>
    </row>
    <row r="980" spans="1:1" ht="16" x14ac:dyDescent="0.2">
      <c r="A980" s="4"/>
    </row>
    <row r="981" spans="1:1" ht="16" x14ac:dyDescent="0.2">
      <c r="A981" s="4"/>
    </row>
    <row r="982" spans="1:1" ht="16" x14ac:dyDescent="0.2">
      <c r="A982" s="4"/>
    </row>
    <row r="983" spans="1:1" ht="16" x14ac:dyDescent="0.2">
      <c r="A983" s="4"/>
    </row>
    <row r="984" spans="1:1" ht="16" x14ac:dyDescent="0.2">
      <c r="A984" s="4"/>
    </row>
    <row r="985" spans="1:1" ht="16" x14ac:dyDescent="0.2">
      <c r="A985" s="4"/>
    </row>
    <row r="986" spans="1:1" ht="16" x14ac:dyDescent="0.2">
      <c r="A986" s="4"/>
    </row>
    <row r="987" spans="1:1" ht="16" x14ac:dyDescent="0.2">
      <c r="A987" s="4"/>
    </row>
    <row r="988" spans="1:1" ht="16" x14ac:dyDescent="0.2">
      <c r="A988" s="4"/>
    </row>
    <row r="989" spans="1:1" ht="16" x14ac:dyDescent="0.2">
      <c r="A989" s="4"/>
    </row>
    <row r="990" spans="1:1" ht="16" x14ac:dyDescent="0.2">
      <c r="A990" s="4"/>
    </row>
    <row r="991" spans="1:1" ht="16" x14ac:dyDescent="0.2">
      <c r="A991" s="4"/>
    </row>
    <row r="992" spans="1:1" ht="16" x14ac:dyDescent="0.2">
      <c r="A992" s="4"/>
    </row>
    <row r="993" spans="1:1" ht="16" x14ac:dyDescent="0.2">
      <c r="A993" s="4"/>
    </row>
    <row r="994" spans="1:1" ht="16" x14ac:dyDescent="0.2">
      <c r="A994" s="4"/>
    </row>
    <row r="995" spans="1:1" ht="16" x14ac:dyDescent="0.2">
      <c r="A995" s="4"/>
    </row>
    <row r="996" spans="1:1" ht="16" x14ac:dyDescent="0.2">
      <c r="A996" s="4"/>
    </row>
    <row r="997" spans="1:1" ht="16" x14ac:dyDescent="0.2">
      <c r="A997" s="4"/>
    </row>
    <row r="998" spans="1:1" ht="16" x14ac:dyDescent="0.2">
      <c r="A998" s="4"/>
    </row>
    <row r="999" spans="1:1" ht="16" x14ac:dyDescent="0.2">
      <c r="A999" s="4"/>
    </row>
    <row r="1000" spans="1:1" ht="16" x14ac:dyDescent="0.2">
      <c r="A1000" s="4"/>
    </row>
    <row r="1001" spans="1:1" ht="16" x14ac:dyDescent="0.2">
      <c r="A1001" s="4"/>
    </row>
    <row r="1002" spans="1:1" ht="16" x14ac:dyDescent="0.2">
      <c r="A1002" s="4"/>
    </row>
    <row r="1003" spans="1:1" ht="16" x14ac:dyDescent="0.2">
      <c r="A1003" s="4"/>
    </row>
    <row r="1004" spans="1:1" ht="16" x14ac:dyDescent="0.2">
      <c r="A1004" s="4"/>
    </row>
    <row r="1005" spans="1:1" ht="16" x14ac:dyDescent="0.2">
      <c r="A1005" s="4"/>
    </row>
    <row r="1006" spans="1:1" ht="16" x14ac:dyDescent="0.2">
      <c r="A1006" s="4"/>
    </row>
    <row r="1007" spans="1:1" ht="16" x14ac:dyDescent="0.2">
      <c r="A1007" s="4"/>
    </row>
    <row r="1008" spans="1:1" ht="16" x14ac:dyDescent="0.2">
      <c r="A1008" s="4"/>
    </row>
    <row r="1009" spans="1:1" ht="16" x14ac:dyDescent="0.2">
      <c r="A1009" s="4"/>
    </row>
    <row r="1010" spans="1:1" ht="16" x14ac:dyDescent="0.2">
      <c r="A1010" s="4"/>
    </row>
    <row r="1011" spans="1:1" ht="16" x14ac:dyDescent="0.2">
      <c r="A1011" s="4"/>
    </row>
    <row r="1012" spans="1:1" ht="16" x14ac:dyDescent="0.2">
      <c r="A1012" s="4"/>
    </row>
    <row r="1013" spans="1:1" ht="16" x14ac:dyDescent="0.2">
      <c r="A1013" s="4"/>
    </row>
    <row r="1014" spans="1:1" ht="16" x14ac:dyDescent="0.2">
      <c r="A1014" s="4"/>
    </row>
    <row r="1015" spans="1:1" ht="16" x14ac:dyDescent="0.2">
      <c r="A1015" s="4"/>
    </row>
    <row r="1016" spans="1:1" ht="16" x14ac:dyDescent="0.2">
      <c r="A1016" s="4"/>
    </row>
    <row r="1017" spans="1:1" ht="16" x14ac:dyDescent="0.2">
      <c r="A1017" s="4"/>
    </row>
    <row r="1018" spans="1:1" ht="16" x14ac:dyDescent="0.2">
      <c r="A1018" s="4"/>
    </row>
    <row r="1019" spans="1:1" ht="16" x14ac:dyDescent="0.2">
      <c r="A1019" s="4"/>
    </row>
    <row r="1020" spans="1:1" ht="16" x14ac:dyDescent="0.2">
      <c r="A1020" s="4"/>
    </row>
  </sheetData>
  <mergeCells count="53">
    <mergeCell ref="AV1:AV3"/>
    <mergeCell ref="AW1:AW3"/>
    <mergeCell ref="AI1:AI3"/>
    <mergeCell ref="AJ1:AJ3"/>
    <mergeCell ref="AK1:AK3"/>
    <mergeCell ref="AL1:AL3"/>
    <mergeCell ref="AM1:AM3"/>
    <mergeCell ref="AN1:AN3"/>
    <mergeCell ref="AO1:AO3"/>
    <mergeCell ref="AQ1:AQ3"/>
    <mergeCell ref="AR1:AR3"/>
    <mergeCell ref="AS1:AS3"/>
    <mergeCell ref="AT1:AT3"/>
    <mergeCell ref="AU1:AU3"/>
    <mergeCell ref="AE1:AE3"/>
    <mergeCell ref="AF1:AF3"/>
    <mergeCell ref="AG1:AG3"/>
    <mergeCell ref="AH1:AH3"/>
    <mergeCell ref="AP1:AP3"/>
    <mergeCell ref="O1:S1"/>
    <mergeCell ref="Z1:Z3"/>
    <mergeCell ref="AA1:AA3"/>
    <mergeCell ref="A2:A3"/>
    <mergeCell ref="S2:S3"/>
    <mergeCell ref="E2:E3"/>
    <mergeCell ref="F2:F3"/>
    <mergeCell ref="G2:G3"/>
    <mergeCell ref="H2:H3"/>
    <mergeCell ref="I2:I3"/>
    <mergeCell ref="J2:J3"/>
    <mergeCell ref="K2:K3"/>
    <mergeCell ref="L2:L3"/>
    <mergeCell ref="AJ40:AK40"/>
    <mergeCell ref="AQ40:AV40"/>
    <mergeCell ref="AC41:AD41"/>
    <mergeCell ref="AJ41:AK41"/>
    <mergeCell ref="AQ41:AV41"/>
    <mergeCell ref="O2:O3"/>
    <mergeCell ref="P2:P3"/>
    <mergeCell ref="Q2:Q3"/>
    <mergeCell ref="R2:R3"/>
    <mergeCell ref="AC40:AD40"/>
    <mergeCell ref="AB1:AB3"/>
    <mergeCell ref="AC1:AC3"/>
    <mergeCell ref="AD1:AD3"/>
    <mergeCell ref="C1:C3"/>
    <mergeCell ref="D2:D3"/>
    <mergeCell ref="A43:A44"/>
    <mergeCell ref="M2:M3"/>
    <mergeCell ref="N2:N3"/>
    <mergeCell ref="A1:B1"/>
    <mergeCell ref="D1:I1"/>
    <mergeCell ref="J1:N1"/>
  </mergeCells>
  <conditionalFormatting sqref="Z4:AD34 AG4:AK34 AN4:AV34 AL30:AL31">
    <cfRule type="cellIs" dxfId="504" priority="1" operator="between">
      <formula>0</formula>
      <formula>69</formula>
    </cfRule>
  </conditionalFormatting>
  <conditionalFormatting sqref="Z4:AD34 AG4:AK34 AN4:AV34 AL30:AL31">
    <cfRule type="cellIs" dxfId="503" priority="2" operator="between">
      <formula>70</formula>
      <formula>79</formula>
    </cfRule>
  </conditionalFormatting>
  <conditionalFormatting sqref="Z4:AD34 AG4:AK34 AN4:AV34 AL30:AL31">
    <cfRule type="cellIs" dxfId="502" priority="3" operator="between">
      <formula>80</formula>
      <formula>89</formula>
    </cfRule>
  </conditionalFormatting>
  <conditionalFormatting sqref="Z4:AD34 AG4:AK34 AN4:AV34 AL30:AL31">
    <cfRule type="cellIs" dxfId="501" priority="4" operator="between">
      <formula>90</formula>
      <formula>100</formula>
    </cfRule>
  </conditionalFormatting>
  <conditionalFormatting sqref="AE4:AE34 AL4:AL34 AW4:AW34">
    <cfRule type="cellIs" dxfId="500" priority="5" operator="between">
      <formula>35</formula>
      <formula>100</formula>
    </cfRule>
  </conditionalFormatting>
  <conditionalFormatting sqref="AE4:AE34 AL4:AL34 AW4:AW34">
    <cfRule type="cellIs" dxfId="499" priority="6" operator="between">
      <formula>0</formula>
      <formula>34</formula>
    </cfRule>
  </conditionalFormatting>
  <conditionalFormatting sqref="D4:D34">
    <cfRule type="cellIs" dxfId="498" priority="7" operator="between">
      <formula>0</formula>
      <formula>108</formula>
    </cfRule>
  </conditionalFormatting>
  <conditionalFormatting sqref="D4:D34">
    <cfRule type="cellIs" dxfId="497" priority="8" operator="between">
      <formula>109</formula>
      <formula>140</formula>
    </cfRule>
  </conditionalFormatting>
  <conditionalFormatting sqref="D4:D34">
    <cfRule type="cellIs" dxfId="496" priority="9" operator="between">
      <formula>141</formula>
      <formula>201</formula>
    </cfRule>
  </conditionalFormatting>
  <conditionalFormatting sqref="D4:D34">
    <cfRule type="cellIs" dxfId="495" priority="10" operator="greaterThanOrEqual">
      <formula>202</formula>
    </cfRule>
  </conditionalFormatting>
  <conditionalFormatting sqref="E4:E34">
    <cfRule type="cellIs" dxfId="494" priority="11" operator="between">
      <formula>0</formula>
      <formula>34</formula>
    </cfRule>
  </conditionalFormatting>
  <conditionalFormatting sqref="E4:E34">
    <cfRule type="cellIs" dxfId="493" priority="12" operator="between">
      <formula>35</formula>
      <formula>53</formula>
    </cfRule>
  </conditionalFormatting>
  <conditionalFormatting sqref="E4:E34">
    <cfRule type="cellIs" dxfId="492" priority="13" operator="between">
      <formula>54</formula>
      <formula>71</formula>
    </cfRule>
  </conditionalFormatting>
  <conditionalFormatting sqref="E4:E34">
    <cfRule type="cellIs" dxfId="491" priority="14" operator="greaterThanOrEqual">
      <formula>72</formula>
    </cfRule>
  </conditionalFormatting>
  <conditionalFormatting sqref="F4:F34">
    <cfRule type="cellIs" dxfId="490" priority="15" operator="between">
      <formula>0</formula>
      <formula>5</formula>
    </cfRule>
  </conditionalFormatting>
  <conditionalFormatting sqref="F4:F34">
    <cfRule type="cellIs" dxfId="489" priority="16" operator="between">
      <formula>6</formula>
      <formula>12</formula>
    </cfRule>
  </conditionalFormatting>
  <conditionalFormatting sqref="F4:F34">
    <cfRule type="cellIs" dxfId="488" priority="17" operator="between">
      <formula>13</formula>
      <formula>20</formula>
    </cfRule>
  </conditionalFormatting>
  <conditionalFormatting sqref="F4:F34">
    <cfRule type="cellIs" dxfId="487" priority="18" operator="greaterThanOrEqual">
      <formula>21</formula>
    </cfRule>
  </conditionalFormatting>
  <conditionalFormatting sqref="G4:G34">
    <cfRule type="cellIs" dxfId="486" priority="19" operator="between">
      <formula>0</formula>
      <formula>36</formula>
    </cfRule>
  </conditionalFormatting>
  <conditionalFormatting sqref="G4:G34">
    <cfRule type="cellIs" dxfId="485" priority="20" operator="between">
      <formula>37</formula>
      <formula>51</formula>
    </cfRule>
  </conditionalFormatting>
  <conditionalFormatting sqref="G4:G34">
    <cfRule type="cellIs" dxfId="484" priority="21" operator="between">
      <formula>52</formula>
      <formula>67</formula>
    </cfRule>
  </conditionalFormatting>
  <conditionalFormatting sqref="G4:G34">
    <cfRule type="cellIs" dxfId="483" priority="22" operator="greaterThanOrEqual">
      <formula>68</formula>
    </cfRule>
  </conditionalFormatting>
  <conditionalFormatting sqref="I4:I34">
    <cfRule type="cellIs" dxfId="482" priority="23" operator="greaterThanOrEqual">
      <formula>25</formula>
    </cfRule>
  </conditionalFormatting>
  <conditionalFormatting sqref="I4:I34">
    <cfRule type="cellIs" dxfId="481" priority="24" operator="between">
      <formula>16</formula>
      <formula>24</formula>
    </cfRule>
  </conditionalFormatting>
  <conditionalFormatting sqref="I4:I34">
    <cfRule type="cellIs" dxfId="480" priority="25" operator="between">
      <formula>8</formula>
      <formula>15</formula>
    </cfRule>
  </conditionalFormatting>
  <conditionalFormatting sqref="I4:I34">
    <cfRule type="cellIs" dxfId="479" priority="26" operator="between">
      <formula>0</formula>
      <formula>7</formula>
    </cfRule>
  </conditionalFormatting>
  <conditionalFormatting sqref="J4:J34">
    <cfRule type="cellIs" dxfId="478" priority="27" operator="greaterThanOrEqual">
      <formula>256</formula>
    </cfRule>
  </conditionalFormatting>
  <conditionalFormatting sqref="J4:J34">
    <cfRule type="cellIs" dxfId="477" priority="28" operator="between">
      <formula>190</formula>
      <formula>255</formula>
    </cfRule>
  </conditionalFormatting>
  <conditionalFormatting sqref="J4:J34">
    <cfRule type="cellIs" dxfId="476" priority="29" operator="between">
      <formula>145</formula>
      <formula>189</formula>
    </cfRule>
  </conditionalFormatting>
  <conditionalFormatting sqref="J4:J34">
    <cfRule type="cellIs" dxfId="475" priority="30" operator="between">
      <formula>0</formula>
      <formula>144</formula>
    </cfRule>
  </conditionalFormatting>
  <conditionalFormatting sqref="K4:K34">
    <cfRule type="cellIs" dxfId="474" priority="31" operator="greaterThanOrEqual">
      <formula>91</formula>
    </cfRule>
  </conditionalFormatting>
  <conditionalFormatting sqref="K4:K34">
    <cfRule type="cellIs" dxfId="473" priority="32" operator="between">
      <formula>72</formula>
      <formula>90</formula>
    </cfRule>
  </conditionalFormatting>
  <conditionalFormatting sqref="K4:K34">
    <cfRule type="cellIs" dxfId="472" priority="33" operator="between">
      <formula>55</formula>
      <formula>71</formula>
    </cfRule>
  </conditionalFormatting>
  <conditionalFormatting sqref="K4:K34">
    <cfRule type="cellIs" dxfId="471" priority="34" operator="between">
      <formula>0</formula>
      <formula>54</formula>
    </cfRule>
  </conditionalFormatting>
  <conditionalFormatting sqref="L4:L34">
    <cfRule type="cellIs" dxfId="470" priority="35" operator="greaterThanOrEqual">
      <formula>99</formula>
    </cfRule>
  </conditionalFormatting>
  <conditionalFormatting sqref="L4:L34">
    <cfRule type="cellIs" dxfId="469" priority="36" operator="between">
      <formula>96</formula>
      <formula>98</formula>
    </cfRule>
  </conditionalFormatting>
  <conditionalFormatting sqref="L4:L34">
    <cfRule type="cellIs" dxfId="468" priority="37" operator="between">
      <formula>91</formula>
      <formula>95</formula>
    </cfRule>
  </conditionalFormatting>
  <conditionalFormatting sqref="L4:L34">
    <cfRule type="cellIs" dxfId="467" priority="38" operator="between">
      <formula>0</formula>
      <formula>90</formula>
    </cfRule>
  </conditionalFormatting>
  <conditionalFormatting sqref="M4:M34">
    <cfRule type="cellIs" dxfId="466" priority="39" operator="greaterThanOrEqual">
      <formula>31</formula>
    </cfRule>
  </conditionalFormatting>
  <conditionalFormatting sqref="M4:M34">
    <cfRule type="cellIs" dxfId="465" priority="40" operator="between">
      <formula>21</formula>
      <formula>30</formula>
    </cfRule>
  </conditionalFormatting>
  <conditionalFormatting sqref="M4:M34">
    <cfRule type="cellIs" dxfId="464" priority="41" operator="between">
      <formula>13</formula>
      <formula>20</formula>
    </cfRule>
  </conditionalFormatting>
  <conditionalFormatting sqref="M4:M34">
    <cfRule type="cellIs" dxfId="463" priority="42" operator="between">
      <formula>0</formula>
      <formula>12</formula>
    </cfRule>
  </conditionalFormatting>
  <conditionalFormatting sqref="H4:H34">
    <cfRule type="cellIs" dxfId="462" priority="43" operator="between">
      <formula>90</formula>
      <formula>95</formula>
    </cfRule>
  </conditionalFormatting>
  <conditionalFormatting sqref="H4:H34">
    <cfRule type="cellIs" dxfId="461" priority="44" operator="between">
      <formula>81</formula>
      <formula>89</formula>
    </cfRule>
  </conditionalFormatting>
  <conditionalFormatting sqref="N4:N34">
    <cfRule type="cellIs" dxfId="460" priority="45" operator="greaterThanOrEqual">
      <formula>2</formula>
    </cfRule>
  </conditionalFormatting>
  <conditionalFormatting sqref="N4:N34">
    <cfRule type="cellIs" dxfId="459" priority="46" operator="lessThanOrEqual">
      <formula>1</formula>
    </cfRule>
  </conditionalFormatting>
  <conditionalFormatting sqref="O4:O34">
    <cfRule type="cellIs" dxfId="458" priority="47" operator="greaterThanOrEqual">
      <formula>287</formula>
    </cfRule>
  </conditionalFormatting>
  <conditionalFormatting sqref="O4:O34">
    <cfRule type="cellIs" dxfId="457" priority="48" operator="between">
      <formula>238</formula>
      <formula>286</formula>
    </cfRule>
  </conditionalFormatting>
  <conditionalFormatting sqref="O4:O34">
    <cfRule type="cellIs" dxfId="456" priority="49" operator="between">
      <formula>180</formula>
      <formula>237</formula>
    </cfRule>
  </conditionalFormatting>
  <conditionalFormatting sqref="O4:O34">
    <cfRule type="cellIs" dxfId="455" priority="50" operator="between">
      <formula>0</formula>
      <formula>179</formula>
    </cfRule>
  </conditionalFormatting>
  <conditionalFormatting sqref="P4:P34">
    <cfRule type="cellIs" dxfId="454" priority="51" operator="greaterThanOrEqual">
      <formula>104</formula>
    </cfRule>
  </conditionalFormatting>
  <conditionalFormatting sqref="P4:P34">
    <cfRule type="cellIs" dxfId="453" priority="52" operator="between">
      <formula>87</formula>
      <formula>103</formula>
    </cfRule>
  </conditionalFormatting>
  <conditionalFormatting sqref="P4:P34">
    <cfRule type="cellIs" dxfId="452" priority="53" operator="between">
      <formula>65</formula>
      <formula>86</formula>
    </cfRule>
  </conditionalFormatting>
  <conditionalFormatting sqref="P4:P34">
    <cfRule type="cellIs" dxfId="451" priority="54" operator="between">
      <formula>0</formula>
      <formula>64</formula>
    </cfRule>
  </conditionalFormatting>
  <conditionalFormatting sqref="Q4:Q34">
    <cfRule type="cellIs" dxfId="450" priority="55" operator="greaterThanOrEqual">
      <formula>99</formula>
    </cfRule>
  </conditionalFormatting>
  <conditionalFormatting sqref="Q4:Q34">
    <cfRule type="cellIs" dxfId="449" priority="56" operator="between">
      <formula>97</formula>
      <formula>98</formula>
    </cfRule>
  </conditionalFormatting>
  <conditionalFormatting sqref="Q4:Q34">
    <cfRule type="cellIs" dxfId="448" priority="57" operator="between">
      <formula>93</formula>
      <formula>96</formula>
    </cfRule>
  </conditionalFormatting>
  <conditionalFormatting sqref="Q4:Q34">
    <cfRule type="cellIs" dxfId="447" priority="58" operator="lessThanOrEqual">
      <formula>92</formula>
    </cfRule>
  </conditionalFormatting>
  <conditionalFormatting sqref="R4:R34">
    <cfRule type="cellIs" dxfId="446" priority="59" operator="greaterThanOrEqual">
      <formula>39</formula>
    </cfRule>
  </conditionalFormatting>
  <conditionalFormatting sqref="R4:R34">
    <cfRule type="cellIs" dxfId="445" priority="60" operator="between">
      <formula>27</formula>
      <formula>38</formula>
    </cfRule>
  </conditionalFormatting>
  <conditionalFormatting sqref="R4:R34">
    <cfRule type="cellIs" dxfId="444" priority="61" operator="between">
      <formula>18</formula>
      <formula>26</formula>
    </cfRule>
  </conditionalFormatting>
  <conditionalFormatting sqref="R4:R34">
    <cfRule type="cellIs" dxfId="443" priority="62" operator="between">
      <formula>0</formula>
      <formula>17</formula>
    </cfRule>
  </conditionalFormatting>
  <conditionalFormatting sqref="S4:S34">
    <cfRule type="cellIs" dxfId="442" priority="63" operator="greaterThanOrEqual">
      <formula>2</formula>
    </cfRule>
  </conditionalFormatting>
  <conditionalFormatting sqref="S4:S34">
    <cfRule type="cellIs" dxfId="441" priority="64" operator="equal">
      <formula>1</formula>
    </cfRule>
  </conditionalFormatting>
  <conditionalFormatting sqref="U4:X34">
    <cfRule type="cellIs" dxfId="440" priority="65" operator="equal">
      <formula>"A"</formula>
    </cfRule>
  </conditionalFormatting>
  <conditionalFormatting sqref="U4:X34">
    <cfRule type="cellIs" dxfId="439" priority="66" operator="equal">
      <formula>"B"</formula>
    </cfRule>
  </conditionalFormatting>
  <conditionalFormatting sqref="U4:X34">
    <cfRule type="cellIs" dxfId="438" priority="67" operator="equal">
      <formula>"C"</formula>
    </cfRule>
  </conditionalFormatting>
  <conditionalFormatting sqref="U4:X34">
    <cfRule type="cellIs" dxfId="437" priority="68" operator="equal">
      <formula>"D"</formula>
    </cfRule>
  </conditionalFormatting>
  <conditionalFormatting sqref="U4:X34">
    <cfRule type="cellIs" dxfId="436" priority="69" operator="equal">
      <formula>"E"</formula>
    </cfRule>
  </conditionalFormatting>
  <conditionalFormatting sqref="U4:X34">
    <cfRule type="cellIs" dxfId="435" priority="70" operator="equal">
      <formula>"F"</formula>
    </cfRule>
  </conditionalFormatting>
  <conditionalFormatting sqref="U4:X34">
    <cfRule type="cellIs" dxfId="434" priority="71" operator="equal">
      <formula>"G"</formula>
    </cfRule>
  </conditionalFormatting>
  <conditionalFormatting sqref="U4:X34">
    <cfRule type="cellIs" dxfId="433" priority="72" operator="equal">
      <formula>"H"</formula>
    </cfRule>
  </conditionalFormatting>
  <conditionalFormatting sqref="U4:X34">
    <cfRule type="cellIs" dxfId="432" priority="73" operator="equal">
      <formula>"I"</formula>
    </cfRule>
  </conditionalFormatting>
  <conditionalFormatting sqref="U4:U34">
    <cfRule type="cellIs" dxfId="431" priority="74" operator="equal">
      <formula>"J"</formula>
    </cfRule>
  </conditionalFormatting>
  <conditionalFormatting sqref="U4:U34">
    <cfRule type="cellIs" dxfId="430" priority="75" operator="equal">
      <formula>"K"</formula>
    </cfRule>
  </conditionalFormatting>
  <conditionalFormatting sqref="U4:V34">
    <cfRule type="cellIs" dxfId="429" priority="76" operator="equal">
      <formula>"L"</formula>
    </cfRule>
  </conditionalFormatting>
  <conditionalFormatting sqref="U4:X34">
    <cfRule type="cellIs" dxfId="428" priority="77" operator="equal">
      <formula>"Q"</formula>
    </cfRule>
  </conditionalFormatting>
  <conditionalFormatting sqref="U4:X34">
    <cfRule type="cellIs" dxfId="427" priority="78" operator="equal">
      <formula>"R"</formula>
    </cfRule>
  </conditionalFormatting>
  <conditionalFormatting sqref="U4:X34">
    <cfRule type="cellIs" dxfId="426" priority="79" operator="equal">
      <formula>"S"</formula>
    </cfRule>
  </conditionalFormatting>
  <conditionalFormatting sqref="U4:X34">
    <cfRule type="cellIs" dxfId="425" priority="80" operator="equal">
      <formula>"T"</formula>
    </cfRule>
  </conditionalFormatting>
  <conditionalFormatting sqref="U4:X34">
    <cfRule type="cellIs" dxfId="424" priority="81" operator="equal">
      <formula>"U"</formula>
    </cfRule>
  </conditionalFormatting>
  <conditionalFormatting sqref="U4:X34">
    <cfRule type="cellIs" dxfId="423" priority="82" operator="equal">
      <formula>"V"</formula>
    </cfRule>
  </conditionalFormatting>
  <conditionalFormatting sqref="U4:X34">
    <cfRule type="cellIs" dxfId="422" priority="83" operator="equal">
      <formula>"W"</formula>
    </cfRule>
  </conditionalFormatting>
  <conditionalFormatting sqref="U4:X34">
    <cfRule type="cellIs" dxfId="421" priority="84" operator="equal">
      <formula>"X"</formula>
    </cfRule>
  </conditionalFormatting>
  <conditionalFormatting sqref="U4:X34">
    <cfRule type="cellIs" dxfId="420" priority="85" operator="equal">
      <formula>"Y"</formula>
    </cfRule>
  </conditionalFormatting>
  <conditionalFormatting sqref="U4:X34">
    <cfRule type="cellIs" dxfId="419" priority="86" operator="equal">
      <formula>"Z"</formula>
    </cfRule>
  </conditionalFormatting>
  <conditionalFormatting sqref="U4:W34">
    <cfRule type="cellIs" dxfId="418" priority="87" operator="equal">
      <formula>"M"</formula>
    </cfRule>
  </conditionalFormatting>
  <conditionalFormatting sqref="U9:U34">
    <cfRule type="cellIs" dxfId="417" priority="88" operator="equal">
      <formula>"N"</formula>
    </cfRule>
  </conditionalFormatting>
  <conditionalFormatting sqref="V4:V34">
    <cfRule type="cellIs" dxfId="416" priority="89" operator="equal">
      <formula>"N"</formula>
    </cfRule>
  </conditionalFormatting>
  <conditionalFormatting sqref="U4:X34">
    <cfRule type="cellIs" dxfId="415" priority="90" operator="equal">
      <formula>"O"</formula>
    </cfRule>
  </conditionalFormatting>
  <conditionalFormatting sqref="W4:W34">
    <cfRule type="cellIs" dxfId="414" priority="91" operator="equal">
      <formula>"O"</formula>
    </cfRule>
  </conditionalFormatting>
  <conditionalFormatting sqref="U4:X34">
    <cfRule type="cellIs" dxfId="413" priority="92" operator="equal">
      <formula>"P"</formula>
    </cfRule>
  </conditionalFormatting>
  <conditionalFormatting sqref="U4:X34">
    <cfRule type="cellIs" dxfId="412" priority="93" operator="equal">
      <formula>"N"</formula>
    </cfRule>
  </conditionalFormatting>
  <conditionalFormatting sqref="H4:H34">
    <cfRule type="cellIs" dxfId="411" priority="94" operator="between">
      <formula>0</formula>
      <formula>80</formula>
    </cfRule>
  </conditionalFormatting>
  <conditionalFormatting sqref="H4:H34">
    <cfRule type="cellIs" dxfId="410" priority="95" operator="greaterThanOrEqual">
      <formula>96</formula>
    </cfRule>
  </conditionalFormatting>
  <conditionalFormatting sqref="X4:X34">
    <cfRule type="cellIs" dxfId="409" priority="96" operator="equal">
      <formula>"M"</formula>
    </cfRule>
  </conditionalFormatting>
  <conditionalFormatting sqref="V4:V34">
    <cfRule type="cellIs" dxfId="408" priority="97" operator="equal">
      <formula>"K"</formula>
    </cfRule>
  </conditionalFormatting>
  <conditionalFormatting sqref="W4:W34">
    <cfRule type="cellIs" dxfId="407" priority="98" operator="equal">
      <formula>"L"</formula>
    </cfRule>
  </conditionalFormatting>
  <conditionalFormatting sqref="V4:X34">
    <cfRule type="cellIs" dxfId="406" priority="99" operator="equal">
      <formula>"J"</formula>
    </cfRule>
  </conditionalFormatting>
  <conditionalFormatting sqref="W4:X34">
    <cfRule type="cellIs" dxfId="405" priority="100" operator="equal">
      <formula>"K"</formula>
    </cfRule>
  </conditionalFormatting>
  <conditionalFormatting sqref="X4:X34">
    <cfRule type="cellIs" dxfId="404" priority="101" operator="equal">
      <formula>"L"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I1020"/>
  <sheetViews>
    <sheetView workbookViewId="0">
      <pane xSplit="2" topLeftCell="C1" activePane="topRight" state="frozen"/>
      <selection pane="topRight" activeCell="A4" sqref="A4:B24"/>
    </sheetView>
  </sheetViews>
  <sheetFormatPr baseColWidth="10" defaultColWidth="12.6640625" defaultRowHeight="15.75" customHeight="1" x14ac:dyDescent="0.15"/>
  <cols>
    <col min="1" max="1" width="17.5" customWidth="1"/>
    <col min="2" max="2" width="16.1640625" customWidth="1"/>
    <col min="3" max="3" width="1.6640625" customWidth="1"/>
    <col min="4" max="4" width="6.5" customWidth="1"/>
    <col min="5" max="5" width="6.33203125" customWidth="1"/>
    <col min="6" max="6" width="6.1640625" customWidth="1"/>
    <col min="7" max="8" width="6.5" customWidth="1"/>
    <col min="9" max="9" width="5.83203125" customWidth="1"/>
    <col min="10" max="13" width="6.33203125" customWidth="1"/>
    <col min="14" max="14" width="7.1640625" customWidth="1"/>
    <col min="15" max="18" width="6.1640625" customWidth="1"/>
    <col min="19" max="19" width="6.6640625" customWidth="1"/>
    <col min="20" max="20" width="1.6640625" customWidth="1"/>
    <col min="21" max="24" width="9.6640625" customWidth="1"/>
    <col min="25" max="25" width="1.83203125" customWidth="1"/>
    <col min="26" max="26" width="7.5" customWidth="1"/>
    <col min="27" max="29" width="5.6640625" customWidth="1"/>
    <col min="30" max="30" width="8" customWidth="1"/>
    <col min="31" max="31" width="9.1640625" customWidth="1"/>
    <col min="32" max="32" width="1.6640625" customWidth="1"/>
    <col min="33" max="33" width="7.6640625" customWidth="1"/>
    <col min="34" max="36" width="5.6640625" customWidth="1"/>
    <col min="37" max="38" width="8.6640625" customWidth="1"/>
    <col min="39" max="39" width="1.6640625" customWidth="1"/>
    <col min="40" max="40" width="7.83203125" customWidth="1"/>
    <col min="41" max="47" width="6.83203125" customWidth="1"/>
    <col min="48" max="48" width="7.6640625" customWidth="1"/>
    <col min="49" max="49" width="8.83203125" customWidth="1"/>
  </cols>
  <sheetData>
    <row r="1" spans="1:61" x14ac:dyDescent="0.2">
      <c r="A1" s="64" t="s">
        <v>138</v>
      </c>
      <c r="B1" s="65"/>
      <c r="C1" s="48"/>
      <c r="D1" s="66" t="s">
        <v>1</v>
      </c>
      <c r="E1" s="67"/>
      <c r="F1" s="67"/>
      <c r="G1" s="67"/>
      <c r="H1" s="67"/>
      <c r="I1" s="68"/>
      <c r="J1" s="69" t="s">
        <v>2</v>
      </c>
      <c r="K1" s="67"/>
      <c r="L1" s="67"/>
      <c r="M1" s="67"/>
      <c r="N1" s="68"/>
      <c r="O1" s="69" t="s">
        <v>3</v>
      </c>
      <c r="P1" s="67"/>
      <c r="Q1" s="67"/>
      <c r="R1" s="67"/>
      <c r="S1" s="68"/>
      <c r="T1" s="1"/>
      <c r="U1" s="2" t="s">
        <v>4</v>
      </c>
      <c r="V1" s="2" t="s">
        <v>5</v>
      </c>
      <c r="W1" s="2" t="s">
        <v>6</v>
      </c>
      <c r="X1" s="2" t="s">
        <v>7</v>
      </c>
      <c r="Y1" s="3"/>
      <c r="Z1" s="70" t="s">
        <v>8</v>
      </c>
      <c r="AA1" s="72" t="s">
        <v>9</v>
      </c>
      <c r="AB1" s="72" t="s">
        <v>10</v>
      </c>
      <c r="AC1" s="74" t="s">
        <v>11</v>
      </c>
      <c r="AD1" s="75" t="s">
        <v>12</v>
      </c>
      <c r="AE1" s="75" t="s">
        <v>13</v>
      </c>
      <c r="AF1" s="76"/>
      <c r="AG1" s="75" t="s">
        <v>14</v>
      </c>
      <c r="AH1" s="77" t="s">
        <v>9</v>
      </c>
      <c r="AI1" s="77" t="s">
        <v>10</v>
      </c>
      <c r="AJ1" s="74" t="s">
        <v>11</v>
      </c>
      <c r="AK1" s="75" t="s">
        <v>15</v>
      </c>
      <c r="AL1" s="75" t="s">
        <v>13</v>
      </c>
      <c r="AM1" s="76"/>
      <c r="AN1" s="75" t="s">
        <v>16</v>
      </c>
      <c r="AO1" s="78" t="s">
        <v>17</v>
      </c>
      <c r="AP1" s="78" t="s">
        <v>18</v>
      </c>
      <c r="AQ1" s="79" t="s">
        <v>19</v>
      </c>
      <c r="AR1" s="79" t="s">
        <v>20</v>
      </c>
      <c r="AS1" s="79" t="s">
        <v>21</v>
      </c>
      <c r="AT1" s="79" t="s">
        <v>22</v>
      </c>
      <c r="AU1" s="79" t="s">
        <v>23</v>
      </c>
      <c r="AV1" s="75" t="s">
        <v>24</v>
      </c>
      <c r="AW1" s="75" t="s">
        <v>13</v>
      </c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x14ac:dyDescent="0.2">
      <c r="A2" s="73" t="s">
        <v>25</v>
      </c>
      <c r="B2" s="5"/>
      <c r="C2" s="49"/>
      <c r="D2" s="50" t="s">
        <v>26</v>
      </c>
      <c r="E2" s="50" t="s">
        <v>27</v>
      </c>
      <c r="F2" s="50" t="s">
        <v>28</v>
      </c>
      <c r="G2" s="50" t="s">
        <v>29</v>
      </c>
      <c r="H2" s="80" t="s">
        <v>30</v>
      </c>
      <c r="I2" s="54" t="s">
        <v>31</v>
      </c>
      <c r="J2" s="50" t="s">
        <v>26</v>
      </c>
      <c r="K2" s="50" t="s">
        <v>29</v>
      </c>
      <c r="L2" s="50" t="s">
        <v>30</v>
      </c>
      <c r="M2" s="50" t="s">
        <v>31</v>
      </c>
      <c r="N2" s="54" t="s">
        <v>32</v>
      </c>
      <c r="O2" s="50" t="s">
        <v>26</v>
      </c>
      <c r="P2" s="50" t="s">
        <v>29</v>
      </c>
      <c r="Q2" s="50" t="s">
        <v>30</v>
      </c>
      <c r="R2" s="50" t="s">
        <v>31</v>
      </c>
      <c r="S2" s="54" t="s">
        <v>32</v>
      </c>
      <c r="T2" s="6"/>
      <c r="U2" s="7" t="s">
        <v>33</v>
      </c>
      <c r="V2" s="7" t="s">
        <v>34</v>
      </c>
      <c r="W2" s="7" t="s">
        <v>35</v>
      </c>
      <c r="X2" s="7" t="s">
        <v>33</v>
      </c>
      <c r="Y2" s="3"/>
      <c r="Z2" s="71"/>
      <c r="AA2" s="71"/>
      <c r="AB2" s="71"/>
      <c r="AC2" s="49"/>
      <c r="AD2" s="49"/>
      <c r="AE2" s="49"/>
      <c r="AF2" s="53"/>
      <c r="AG2" s="49"/>
      <c r="AH2" s="49"/>
      <c r="AI2" s="49"/>
      <c r="AJ2" s="49"/>
      <c r="AK2" s="49"/>
      <c r="AL2" s="49"/>
      <c r="AM2" s="53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">
      <c r="A3" s="51"/>
      <c r="B3" s="5" t="s">
        <v>36</v>
      </c>
      <c r="C3" s="49"/>
      <c r="D3" s="51"/>
      <c r="E3" s="51"/>
      <c r="F3" s="51"/>
      <c r="G3" s="51"/>
      <c r="H3" s="81"/>
      <c r="I3" s="55"/>
      <c r="J3" s="51"/>
      <c r="K3" s="51"/>
      <c r="L3" s="51"/>
      <c r="M3" s="51"/>
      <c r="N3" s="55"/>
      <c r="O3" s="51"/>
      <c r="P3" s="51"/>
      <c r="Q3" s="51"/>
      <c r="R3" s="51"/>
      <c r="S3" s="55"/>
      <c r="T3" s="6"/>
      <c r="U3" s="7" t="s">
        <v>37</v>
      </c>
      <c r="V3" s="7" t="s">
        <v>38</v>
      </c>
      <c r="W3" s="7" t="s">
        <v>39</v>
      </c>
      <c r="X3" s="7" t="s">
        <v>40</v>
      </c>
      <c r="Y3" s="3"/>
      <c r="Z3" s="71"/>
      <c r="AA3" s="71"/>
      <c r="AB3" s="71"/>
      <c r="AC3" s="51"/>
      <c r="AD3" s="51"/>
      <c r="AE3" s="49"/>
      <c r="AF3" s="53"/>
      <c r="AG3" s="51"/>
      <c r="AH3" s="51"/>
      <c r="AI3" s="51"/>
      <c r="AJ3" s="51"/>
      <c r="AK3" s="51"/>
      <c r="AL3" s="51"/>
      <c r="AM3" s="53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2">
      <c r="A4" s="82" t="s">
        <v>139</v>
      </c>
      <c r="B4" s="82" t="s">
        <v>140</v>
      </c>
      <c r="C4" s="8"/>
      <c r="D4" s="9">
        <v>173</v>
      </c>
      <c r="E4" s="9">
        <v>77</v>
      </c>
      <c r="F4" s="9">
        <v>22</v>
      </c>
      <c r="G4" s="9">
        <v>54</v>
      </c>
      <c r="H4" s="9">
        <v>90</v>
      </c>
      <c r="I4" s="10">
        <v>16</v>
      </c>
      <c r="J4" s="11">
        <v>188</v>
      </c>
      <c r="K4" s="9">
        <v>60</v>
      </c>
      <c r="L4" s="9">
        <v>94</v>
      </c>
      <c r="M4" s="9">
        <v>28</v>
      </c>
      <c r="N4" s="10">
        <v>2</v>
      </c>
      <c r="O4" s="11"/>
      <c r="P4" s="9"/>
      <c r="Q4" s="9"/>
      <c r="R4" s="9"/>
      <c r="S4" s="10"/>
      <c r="T4" s="12"/>
      <c r="U4" s="9" t="s">
        <v>59</v>
      </c>
      <c r="V4" s="9"/>
      <c r="W4" s="9" t="s">
        <v>5</v>
      </c>
      <c r="X4" s="9"/>
      <c r="Y4" s="13"/>
      <c r="Z4" s="46">
        <v>0.26</v>
      </c>
      <c r="AA4" s="9">
        <v>52</v>
      </c>
      <c r="AB4" s="9"/>
      <c r="AC4" s="9"/>
      <c r="AD4" s="14"/>
      <c r="AE4" s="46">
        <f t="shared" ref="AE4:AE34" si="0">AD4-Z4</f>
        <v>-0.26</v>
      </c>
      <c r="AF4" s="13"/>
      <c r="AG4" s="46">
        <v>0.18</v>
      </c>
      <c r="AH4" s="9">
        <v>61</v>
      </c>
      <c r="AI4" s="9"/>
      <c r="AJ4" s="9"/>
      <c r="AK4" s="14"/>
      <c r="AL4" s="46">
        <f t="shared" ref="AL4:AL34" si="1">AK4-AG4</f>
        <v>-0.18</v>
      </c>
      <c r="AM4" s="13"/>
      <c r="AN4" s="46">
        <v>0.04</v>
      </c>
      <c r="AO4" s="9">
        <v>70</v>
      </c>
      <c r="AP4" s="9">
        <v>90</v>
      </c>
      <c r="AQ4" s="9">
        <v>67</v>
      </c>
      <c r="AR4" s="9"/>
      <c r="AS4" s="9"/>
      <c r="AT4" s="9"/>
      <c r="AU4" s="9"/>
      <c r="AV4" s="14"/>
      <c r="AW4" s="46">
        <f t="shared" ref="AW4:AW34" si="2">AV4-AN4</f>
        <v>-0.04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2">
      <c r="A5" s="83" t="s">
        <v>141</v>
      </c>
      <c r="B5" s="84" t="s">
        <v>142</v>
      </c>
      <c r="C5" s="8"/>
      <c r="D5" s="9">
        <v>216</v>
      </c>
      <c r="E5" s="9">
        <v>73</v>
      </c>
      <c r="F5" s="9">
        <v>23</v>
      </c>
      <c r="G5" s="9">
        <v>71</v>
      </c>
      <c r="H5" s="9">
        <v>97</v>
      </c>
      <c r="I5" s="10">
        <v>30</v>
      </c>
      <c r="J5" s="11">
        <v>216</v>
      </c>
      <c r="K5" s="9">
        <v>74</v>
      </c>
      <c r="L5" s="9">
        <v>95</v>
      </c>
      <c r="M5" s="9">
        <v>31</v>
      </c>
      <c r="N5" s="10">
        <v>2</v>
      </c>
      <c r="O5" s="11"/>
      <c r="P5" s="9"/>
      <c r="Q5" s="9"/>
      <c r="R5" s="9"/>
      <c r="S5" s="10"/>
      <c r="T5" s="12"/>
      <c r="U5" s="9" t="s">
        <v>6</v>
      </c>
      <c r="V5" s="9"/>
      <c r="W5" s="9" t="s">
        <v>43</v>
      </c>
      <c r="X5" s="9"/>
      <c r="Y5" s="13"/>
      <c r="Z5" s="46">
        <v>0.44</v>
      </c>
      <c r="AA5" s="9">
        <v>71</v>
      </c>
      <c r="AB5" s="9"/>
      <c r="AC5" s="17"/>
      <c r="AD5" s="14"/>
      <c r="AE5" s="46">
        <f t="shared" si="0"/>
        <v>-0.44</v>
      </c>
      <c r="AF5" s="13"/>
      <c r="AG5" s="46">
        <v>0.39</v>
      </c>
      <c r="AH5" s="9">
        <v>71</v>
      </c>
      <c r="AI5" s="9"/>
      <c r="AJ5" s="17"/>
      <c r="AK5" s="14"/>
      <c r="AL5" s="46">
        <f t="shared" si="1"/>
        <v>-0.39</v>
      </c>
      <c r="AM5" s="13"/>
      <c r="AN5" s="46">
        <v>0.33</v>
      </c>
      <c r="AO5" s="9">
        <v>90</v>
      </c>
      <c r="AP5" s="9">
        <v>95</v>
      </c>
      <c r="AQ5" s="17">
        <v>97</v>
      </c>
      <c r="AR5" s="17"/>
      <c r="AS5" s="17"/>
      <c r="AT5" s="17"/>
      <c r="AU5" s="17"/>
      <c r="AV5" s="14"/>
      <c r="AW5" s="46">
        <f t="shared" si="2"/>
        <v>-0.33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x14ac:dyDescent="0.2">
      <c r="A6" s="83" t="s">
        <v>143</v>
      </c>
      <c r="B6" s="84" t="s">
        <v>144</v>
      </c>
      <c r="C6" s="8"/>
      <c r="D6" s="9">
        <v>246</v>
      </c>
      <c r="E6" s="9">
        <v>98</v>
      </c>
      <c r="F6" s="9">
        <v>31</v>
      </c>
      <c r="G6" s="9">
        <v>79</v>
      </c>
      <c r="H6" s="9">
        <v>99</v>
      </c>
      <c r="I6" s="10">
        <v>33</v>
      </c>
      <c r="J6" s="11">
        <v>276</v>
      </c>
      <c r="K6" s="9">
        <v>84</v>
      </c>
      <c r="L6" s="9">
        <v>100</v>
      </c>
      <c r="M6" s="9">
        <v>36</v>
      </c>
      <c r="N6" s="10">
        <v>3</v>
      </c>
      <c r="O6" s="11"/>
      <c r="P6" s="9"/>
      <c r="Q6" s="9"/>
      <c r="R6" s="9"/>
      <c r="S6" s="10"/>
      <c r="T6" s="12"/>
      <c r="U6" s="9" t="s">
        <v>5</v>
      </c>
      <c r="V6" s="9"/>
      <c r="W6" s="9" t="s">
        <v>102</v>
      </c>
      <c r="X6" s="9"/>
      <c r="Y6" s="13"/>
      <c r="Z6" s="46">
        <v>0.74</v>
      </c>
      <c r="AA6" s="9">
        <v>81</v>
      </c>
      <c r="AB6" s="9"/>
      <c r="AC6" s="9"/>
      <c r="AD6" s="14"/>
      <c r="AE6" s="46">
        <f t="shared" si="0"/>
        <v>-0.74</v>
      </c>
      <c r="AF6" s="13"/>
      <c r="AG6" s="46">
        <v>0.46</v>
      </c>
      <c r="AH6" s="9">
        <v>79</v>
      </c>
      <c r="AI6" s="9"/>
      <c r="AJ6" s="9"/>
      <c r="AK6" s="14"/>
      <c r="AL6" s="46">
        <f t="shared" si="1"/>
        <v>-0.46</v>
      </c>
      <c r="AM6" s="13"/>
      <c r="AN6" s="46">
        <v>0.38</v>
      </c>
      <c r="AO6" s="9">
        <v>85</v>
      </c>
      <c r="AP6" s="9">
        <v>0</v>
      </c>
      <c r="AQ6" s="9">
        <v>100</v>
      </c>
      <c r="AR6" s="9"/>
      <c r="AS6" s="9"/>
      <c r="AT6" s="9"/>
      <c r="AU6" s="9"/>
      <c r="AV6" s="14"/>
      <c r="AW6" s="46">
        <f t="shared" si="2"/>
        <v>-0.38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83" t="s">
        <v>145</v>
      </c>
      <c r="B7" s="84" t="s">
        <v>79</v>
      </c>
      <c r="C7" s="8"/>
      <c r="D7" s="9">
        <v>56</v>
      </c>
      <c r="E7" s="9">
        <v>54</v>
      </c>
      <c r="F7" s="9">
        <v>16</v>
      </c>
      <c r="G7" s="9">
        <v>15</v>
      </c>
      <c r="H7" s="9">
        <v>68</v>
      </c>
      <c r="I7" s="10">
        <v>19</v>
      </c>
      <c r="J7" s="11">
        <v>55</v>
      </c>
      <c r="K7" s="9">
        <v>21</v>
      </c>
      <c r="L7" s="9">
        <v>72</v>
      </c>
      <c r="M7" s="9">
        <v>17</v>
      </c>
      <c r="N7" s="10">
        <v>1</v>
      </c>
      <c r="O7" s="11"/>
      <c r="P7" s="9"/>
      <c r="Q7" s="9"/>
      <c r="R7" s="9"/>
      <c r="S7" s="10"/>
      <c r="T7" s="12"/>
      <c r="U7" s="9" t="s">
        <v>135</v>
      </c>
      <c r="V7" s="9"/>
      <c r="W7" s="9" t="s">
        <v>122</v>
      </c>
      <c r="X7" s="9"/>
      <c r="Y7" s="13"/>
      <c r="Z7" s="46">
        <v>0.33</v>
      </c>
      <c r="AA7" s="9">
        <v>57</v>
      </c>
      <c r="AB7" s="9"/>
      <c r="AC7" s="9"/>
      <c r="AD7" s="14"/>
      <c r="AE7" s="46">
        <f t="shared" si="0"/>
        <v>-0.33</v>
      </c>
      <c r="AF7" s="13"/>
      <c r="AG7" s="46">
        <v>0.21</v>
      </c>
      <c r="AH7" s="9">
        <v>43</v>
      </c>
      <c r="AI7" s="9"/>
      <c r="AJ7" s="9"/>
      <c r="AK7" s="14"/>
      <c r="AL7" s="46">
        <f t="shared" si="1"/>
        <v>-0.21</v>
      </c>
      <c r="AM7" s="13"/>
      <c r="AN7" s="46">
        <v>0.04</v>
      </c>
      <c r="AO7" s="9">
        <v>75</v>
      </c>
      <c r="AP7" s="9">
        <v>70</v>
      </c>
      <c r="AQ7" s="9">
        <v>93</v>
      </c>
      <c r="AR7" s="9"/>
      <c r="AS7" s="9"/>
      <c r="AT7" s="9"/>
      <c r="AU7" s="9"/>
      <c r="AV7" s="14"/>
      <c r="AW7" s="46">
        <f t="shared" si="2"/>
        <v>-0.04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x14ac:dyDescent="0.2">
      <c r="A8" s="83" t="s">
        <v>146</v>
      </c>
      <c r="B8" s="84" t="s">
        <v>147</v>
      </c>
      <c r="C8" s="8"/>
      <c r="D8" s="9">
        <v>358</v>
      </c>
      <c r="E8" s="9">
        <v>133</v>
      </c>
      <c r="F8" s="9">
        <v>45</v>
      </c>
      <c r="G8" s="9">
        <v>163</v>
      </c>
      <c r="H8" s="9">
        <v>100</v>
      </c>
      <c r="I8" s="10">
        <v>58</v>
      </c>
      <c r="J8" s="11">
        <v>421</v>
      </c>
      <c r="K8" s="9">
        <v>153</v>
      </c>
      <c r="L8" s="9">
        <v>100</v>
      </c>
      <c r="M8" s="9">
        <v>74</v>
      </c>
      <c r="N8" s="10">
        <v>4</v>
      </c>
      <c r="O8" s="11"/>
      <c r="P8" s="9"/>
      <c r="Q8" s="9"/>
      <c r="R8" s="9"/>
      <c r="S8" s="10"/>
      <c r="T8" s="12"/>
      <c r="U8" s="9" t="s">
        <v>126</v>
      </c>
      <c r="V8" s="9"/>
      <c r="W8" s="9" t="s">
        <v>148</v>
      </c>
      <c r="X8" s="9"/>
      <c r="Y8" s="13"/>
      <c r="Z8" s="46">
        <v>0.89</v>
      </c>
      <c r="AA8" s="9">
        <v>86</v>
      </c>
      <c r="AB8" s="9"/>
      <c r="AC8" s="9"/>
      <c r="AD8" s="14"/>
      <c r="AE8" s="46">
        <f t="shared" si="0"/>
        <v>-0.89</v>
      </c>
      <c r="AF8" s="13"/>
      <c r="AG8" s="46">
        <v>0.46</v>
      </c>
      <c r="AH8" s="9">
        <v>79</v>
      </c>
      <c r="AI8" s="9"/>
      <c r="AJ8" s="9"/>
      <c r="AK8" s="14"/>
      <c r="AL8" s="46">
        <f t="shared" si="1"/>
        <v>-0.46</v>
      </c>
      <c r="AM8" s="13"/>
      <c r="AN8" s="46">
        <v>0.67</v>
      </c>
      <c r="AO8" s="9">
        <v>100</v>
      </c>
      <c r="AP8" s="9">
        <v>100</v>
      </c>
      <c r="AQ8" s="9">
        <v>97</v>
      </c>
      <c r="AR8" s="9"/>
      <c r="AS8" s="9"/>
      <c r="AT8" s="9"/>
      <c r="AU8" s="9"/>
      <c r="AV8" s="14"/>
      <c r="AW8" s="46">
        <f t="shared" si="2"/>
        <v>-0.67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2">
      <c r="A9" s="83" t="s">
        <v>149</v>
      </c>
      <c r="B9" s="84" t="s">
        <v>150</v>
      </c>
      <c r="C9" s="8"/>
      <c r="D9" s="9">
        <v>217</v>
      </c>
      <c r="E9" s="9">
        <v>63</v>
      </c>
      <c r="F9" s="9">
        <v>21</v>
      </c>
      <c r="G9" s="9">
        <v>70</v>
      </c>
      <c r="H9" s="9">
        <v>99</v>
      </c>
      <c r="I9" s="10">
        <v>37</v>
      </c>
      <c r="J9" s="11">
        <v>333</v>
      </c>
      <c r="K9" s="9">
        <v>109</v>
      </c>
      <c r="L9" s="9">
        <v>99</v>
      </c>
      <c r="M9" s="9">
        <v>56</v>
      </c>
      <c r="N9" s="10">
        <v>3</v>
      </c>
      <c r="O9" s="11"/>
      <c r="P9" s="9"/>
      <c r="Q9" s="9"/>
      <c r="R9" s="9"/>
      <c r="S9" s="10"/>
      <c r="T9" s="12"/>
      <c r="U9" s="9" t="s">
        <v>4</v>
      </c>
      <c r="V9" s="9"/>
      <c r="W9" s="9" t="s">
        <v>6</v>
      </c>
      <c r="X9" s="9"/>
      <c r="Y9" s="13"/>
      <c r="Z9" s="46">
        <v>0.74</v>
      </c>
      <c r="AA9" s="9">
        <v>67</v>
      </c>
      <c r="AB9" s="9"/>
      <c r="AC9" s="9"/>
      <c r="AD9" s="14"/>
      <c r="AE9" s="46">
        <f t="shared" si="0"/>
        <v>-0.74</v>
      </c>
      <c r="AF9" s="13"/>
      <c r="AG9" s="46">
        <v>0.36</v>
      </c>
      <c r="AH9" s="9">
        <v>86</v>
      </c>
      <c r="AI9" s="9"/>
      <c r="AJ9" s="9"/>
      <c r="AK9" s="14"/>
      <c r="AL9" s="46">
        <f t="shared" si="1"/>
        <v>-0.36</v>
      </c>
      <c r="AM9" s="13"/>
      <c r="AN9" s="46">
        <v>0.38</v>
      </c>
      <c r="AO9" s="9">
        <v>95</v>
      </c>
      <c r="AP9" s="9">
        <v>85</v>
      </c>
      <c r="AQ9" s="9">
        <v>97</v>
      </c>
      <c r="AR9" s="9"/>
      <c r="AS9" s="9"/>
      <c r="AT9" s="9"/>
      <c r="AU9" s="9"/>
      <c r="AV9" s="14"/>
      <c r="AW9" s="46">
        <f t="shared" si="2"/>
        <v>-0.38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2">
      <c r="A10" s="83" t="s">
        <v>151</v>
      </c>
      <c r="B10" s="84" t="s">
        <v>152</v>
      </c>
      <c r="C10" s="8"/>
      <c r="D10" s="9">
        <v>247</v>
      </c>
      <c r="E10" s="9">
        <v>102</v>
      </c>
      <c r="F10" s="9">
        <v>29</v>
      </c>
      <c r="G10" s="9">
        <v>90</v>
      </c>
      <c r="H10" s="9">
        <v>97</v>
      </c>
      <c r="I10" s="10">
        <v>83</v>
      </c>
      <c r="J10" s="11">
        <v>328</v>
      </c>
      <c r="K10" s="9">
        <v>106</v>
      </c>
      <c r="L10" s="9">
        <v>99</v>
      </c>
      <c r="M10" s="9">
        <v>55</v>
      </c>
      <c r="N10" s="10">
        <v>4</v>
      </c>
      <c r="O10" s="11"/>
      <c r="P10" s="9"/>
      <c r="Q10" s="9"/>
      <c r="R10" s="9"/>
      <c r="S10" s="10"/>
      <c r="T10" s="12"/>
      <c r="U10" s="9" t="s">
        <v>50</v>
      </c>
      <c r="V10" s="9"/>
      <c r="W10" s="9" t="s">
        <v>43</v>
      </c>
      <c r="X10" s="9"/>
      <c r="Y10" s="13"/>
      <c r="Z10" s="46">
        <v>0.56000000000000005</v>
      </c>
      <c r="AA10" s="9">
        <v>62</v>
      </c>
      <c r="AB10" s="9"/>
      <c r="AC10" s="9"/>
      <c r="AD10" s="14"/>
      <c r="AE10" s="46">
        <f t="shared" si="0"/>
        <v>-0.56000000000000005</v>
      </c>
      <c r="AF10" s="13"/>
      <c r="AG10" s="46">
        <v>0.5</v>
      </c>
      <c r="AH10" s="9">
        <v>75</v>
      </c>
      <c r="AI10" s="9"/>
      <c r="AJ10" s="9"/>
      <c r="AK10" s="14"/>
      <c r="AL10" s="46">
        <f t="shared" si="1"/>
        <v>-0.5</v>
      </c>
      <c r="AM10" s="13"/>
      <c r="AN10" s="46">
        <v>0.42</v>
      </c>
      <c r="AO10" s="9">
        <v>100</v>
      </c>
      <c r="AP10" s="9">
        <v>100</v>
      </c>
      <c r="AQ10" s="9">
        <v>90</v>
      </c>
      <c r="AR10" s="9"/>
      <c r="AS10" s="9"/>
      <c r="AT10" s="9"/>
      <c r="AU10" s="9"/>
      <c r="AV10" s="14"/>
      <c r="AW10" s="46">
        <f t="shared" si="2"/>
        <v>-0.42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2">
      <c r="A11" s="85" t="s">
        <v>153</v>
      </c>
      <c r="B11" s="85" t="s">
        <v>154</v>
      </c>
      <c r="C11" s="8"/>
      <c r="D11" s="9">
        <v>178</v>
      </c>
      <c r="E11" s="9">
        <v>76</v>
      </c>
      <c r="F11" s="9">
        <v>24</v>
      </c>
      <c r="G11" s="9">
        <v>55</v>
      </c>
      <c r="H11" s="9">
        <v>89</v>
      </c>
      <c r="I11" s="10">
        <v>12</v>
      </c>
      <c r="J11" s="11">
        <v>194</v>
      </c>
      <c r="K11" s="9">
        <v>60</v>
      </c>
      <c r="L11" s="9">
        <v>97</v>
      </c>
      <c r="M11" s="9">
        <v>19</v>
      </c>
      <c r="N11" s="10">
        <v>1</v>
      </c>
      <c r="O11" s="11"/>
      <c r="P11" s="9"/>
      <c r="Q11" s="9"/>
      <c r="R11" s="9"/>
      <c r="S11" s="10"/>
      <c r="T11" s="12"/>
      <c r="U11" s="9" t="s">
        <v>59</v>
      </c>
      <c r="V11" s="9"/>
      <c r="W11" s="9" t="s">
        <v>4</v>
      </c>
      <c r="X11" s="9"/>
      <c r="Y11" s="13"/>
      <c r="Z11" s="47">
        <v>0.56000000000000005</v>
      </c>
      <c r="AA11" s="9">
        <v>52</v>
      </c>
      <c r="AB11" s="9"/>
      <c r="AC11" s="9"/>
      <c r="AD11" s="14"/>
      <c r="AE11" s="46">
        <f t="shared" si="0"/>
        <v>-0.56000000000000005</v>
      </c>
      <c r="AF11" s="13"/>
      <c r="AG11" s="47">
        <v>0.43</v>
      </c>
      <c r="AH11" s="9">
        <v>71</v>
      </c>
      <c r="AI11" s="9"/>
      <c r="AJ11" s="9"/>
      <c r="AK11" s="14"/>
      <c r="AL11" s="46">
        <f t="shared" si="1"/>
        <v>-0.43</v>
      </c>
      <c r="AM11" s="13"/>
      <c r="AN11" s="47">
        <v>0.57999999999999996</v>
      </c>
      <c r="AO11" s="9">
        <v>95</v>
      </c>
      <c r="AP11" s="9">
        <v>100</v>
      </c>
      <c r="AQ11" s="9">
        <v>97</v>
      </c>
      <c r="AR11" s="9"/>
      <c r="AS11" s="9"/>
      <c r="AT11" s="9"/>
      <c r="AU11" s="9"/>
      <c r="AV11" s="14"/>
      <c r="AW11" s="46">
        <f t="shared" si="2"/>
        <v>-0.57999999999999996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x14ac:dyDescent="0.2">
      <c r="A12" s="83" t="s">
        <v>155</v>
      </c>
      <c r="B12" s="84" t="s">
        <v>156</v>
      </c>
      <c r="C12" s="20"/>
      <c r="D12" s="9">
        <v>236</v>
      </c>
      <c r="E12" s="9">
        <v>84</v>
      </c>
      <c r="F12" s="9">
        <v>24</v>
      </c>
      <c r="G12" s="9">
        <v>83</v>
      </c>
      <c r="H12" s="9">
        <v>99</v>
      </c>
      <c r="I12" s="10">
        <v>44</v>
      </c>
      <c r="J12" s="11">
        <v>335</v>
      </c>
      <c r="K12" s="9">
        <v>97</v>
      </c>
      <c r="L12" s="9">
        <v>99</v>
      </c>
      <c r="M12" s="9">
        <v>63</v>
      </c>
      <c r="N12" s="10">
        <v>3</v>
      </c>
      <c r="O12" s="11"/>
      <c r="P12" s="9"/>
      <c r="Q12" s="9"/>
      <c r="R12" s="9"/>
      <c r="S12" s="10"/>
      <c r="T12" s="12"/>
      <c r="U12" s="9" t="s">
        <v>5</v>
      </c>
      <c r="V12" s="9"/>
      <c r="W12" s="9" t="s">
        <v>43</v>
      </c>
      <c r="X12" s="9"/>
      <c r="Y12" s="13"/>
      <c r="Z12" s="46">
        <v>0.59</v>
      </c>
      <c r="AA12" s="9">
        <v>86</v>
      </c>
      <c r="AB12" s="9"/>
      <c r="AC12" s="9"/>
      <c r="AD12" s="14"/>
      <c r="AE12" s="46">
        <f t="shared" si="0"/>
        <v>-0.59</v>
      </c>
      <c r="AF12" s="13"/>
      <c r="AG12" s="46">
        <v>0.56999999999999995</v>
      </c>
      <c r="AH12" s="9">
        <v>75</v>
      </c>
      <c r="AI12" s="9"/>
      <c r="AJ12" s="9"/>
      <c r="AK12" s="14"/>
      <c r="AL12" s="46">
        <f t="shared" si="1"/>
        <v>-0.56999999999999995</v>
      </c>
      <c r="AM12" s="13"/>
      <c r="AN12" s="46">
        <v>0.71</v>
      </c>
      <c r="AO12" s="9">
        <v>100</v>
      </c>
      <c r="AP12" s="9">
        <v>100</v>
      </c>
      <c r="AQ12" s="9">
        <v>90</v>
      </c>
      <c r="AR12" s="9"/>
      <c r="AS12" s="9"/>
      <c r="AT12" s="9"/>
      <c r="AU12" s="9"/>
      <c r="AV12" s="14"/>
      <c r="AW12" s="46">
        <f t="shared" si="2"/>
        <v>-0.71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2">
      <c r="A13" s="83" t="s">
        <v>157</v>
      </c>
      <c r="B13" s="84" t="s">
        <v>158</v>
      </c>
      <c r="C13" s="20"/>
      <c r="D13" s="9">
        <v>14</v>
      </c>
      <c r="E13" s="9">
        <v>22</v>
      </c>
      <c r="F13" s="9">
        <v>5</v>
      </c>
      <c r="G13" s="9">
        <v>4</v>
      </c>
      <c r="H13" s="9">
        <v>36</v>
      </c>
      <c r="I13" s="10">
        <v>0</v>
      </c>
      <c r="J13" s="11">
        <v>59</v>
      </c>
      <c r="K13" s="9">
        <v>19</v>
      </c>
      <c r="L13" s="9">
        <v>66</v>
      </c>
      <c r="M13" s="9">
        <v>20</v>
      </c>
      <c r="N13" s="10">
        <v>2</v>
      </c>
      <c r="O13" s="11"/>
      <c r="P13" s="9"/>
      <c r="Q13" s="9"/>
      <c r="R13" s="9"/>
      <c r="S13" s="10"/>
      <c r="T13" s="12"/>
      <c r="U13" s="9" t="s">
        <v>85</v>
      </c>
      <c r="V13" s="9"/>
      <c r="W13" s="9" t="s">
        <v>82</v>
      </c>
      <c r="X13" s="9"/>
      <c r="Y13" s="13"/>
      <c r="Z13" s="46">
        <v>0.33</v>
      </c>
      <c r="AA13" s="9">
        <v>52</v>
      </c>
      <c r="AB13" s="9"/>
      <c r="AC13" s="9"/>
      <c r="AD13" s="14"/>
      <c r="AE13" s="46">
        <f t="shared" si="0"/>
        <v>-0.33</v>
      </c>
      <c r="AF13" s="13"/>
      <c r="AG13" s="46">
        <v>0.28999999999999998</v>
      </c>
      <c r="AH13" s="9">
        <v>46</v>
      </c>
      <c r="AI13" s="9"/>
      <c r="AJ13" s="9"/>
      <c r="AK13" s="14"/>
      <c r="AL13" s="46">
        <f t="shared" si="1"/>
        <v>-0.28999999999999998</v>
      </c>
      <c r="AM13" s="13"/>
      <c r="AN13" s="46">
        <v>0.17</v>
      </c>
      <c r="AO13" s="9">
        <v>70</v>
      </c>
      <c r="AP13" s="9">
        <v>70</v>
      </c>
      <c r="AQ13" s="9">
        <v>90</v>
      </c>
      <c r="AR13" s="9"/>
      <c r="AS13" s="9"/>
      <c r="AT13" s="9"/>
      <c r="AU13" s="9"/>
      <c r="AV13" s="14"/>
      <c r="AW13" s="46">
        <f t="shared" si="2"/>
        <v>-0.17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2">
      <c r="A14" s="83" t="s">
        <v>159</v>
      </c>
      <c r="B14" s="84" t="s">
        <v>160</v>
      </c>
      <c r="C14" s="20"/>
      <c r="D14" s="9">
        <v>156</v>
      </c>
      <c r="E14" s="9">
        <v>65</v>
      </c>
      <c r="F14" s="9">
        <v>19</v>
      </c>
      <c r="G14" s="9">
        <v>49</v>
      </c>
      <c r="H14" s="9">
        <v>88</v>
      </c>
      <c r="I14" s="10">
        <v>20</v>
      </c>
      <c r="J14" s="11">
        <v>276</v>
      </c>
      <c r="K14" s="9">
        <v>90</v>
      </c>
      <c r="L14" s="9">
        <v>97</v>
      </c>
      <c r="M14" s="9">
        <v>45</v>
      </c>
      <c r="N14" s="10">
        <v>2</v>
      </c>
      <c r="O14" s="11"/>
      <c r="P14" s="9"/>
      <c r="Q14" s="9"/>
      <c r="R14" s="9"/>
      <c r="S14" s="10"/>
      <c r="T14" s="12"/>
      <c r="U14" s="9" t="s">
        <v>50</v>
      </c>
      <c r="V14" s="9"/>
      <c r="W14" s="9" t="s">
        <v>6</v>
      </c>
      <c r="X14" s="9"/>
      <c r="Y14" s="13"/>
      <c r="Z14" s="46">
        <v>0.67</v>
      </c>
      <c r="AA14" s="9">
        <v>67</v>
      </c>
      <c r="AB14" s="9"/>
      <c r="AC14" s="9"/>
      <c r="AD14" s="14"/>
      <c r="AE14" s="46">
        <f t="shared" si="0"/>
        <v>-0.67</v>
      </c>
      <c r="AF14" s="13"/>
      <c r="AG14" s="46">
        <v>0.36</v>
      </c>
      <c r="AH14" s="9">
        <v>54</v>
      </c>
      <c r="AI14" s="9"/>
      <c r="AJ14" s="9"/>
      <c r="AK14" s="14"/>
      <c r="AL14" s="46">
        <f t="shared" si="1"/>
        <v>-0.36</v>
      </c>
      <c r="AM14" s="13"/>
      <c r="AN14" s="46">
        <v>0.38</v>
      </c>
      <c r="AO14" s="9">
        <v>100</v>
      </c>
      <c r="AP14" s="9">
        <v>100</v>
      </c>
      <c r="AQ14" s="9">
        <v>100</v>
      </c>
      <c r="AR14" s="9"/>
      <c r="AS14" s="9"/>
      <c r="AT14" s="9"/>
      <c r="AU14" s="9"/>
      <c r="AV14" s="14"/>
      <c r="AW14" s="46">
        <f t="shared" si="2"/>
        <v>-0.38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2">
      <c r="A15" s="83" t="s">
        <v>161</v>
      </c>
      <c r="B15" s="84" t="s">
        <v>162</v>
      </c>
      <c r="C15" s="8"/>
      <c r="D15" s="9">
        <v>181</v>
      </c>
      <c r="E15" s="9">
        <v>85</v>
      </c>
      <c r="F15" s="9">
        <v>25</v>
      </c>
      <c r="G15" s="9">
        <v>56</v>
      </c>
      <c r="H15" s="9">
        <v>90</v>
      </c>
      <c r="I15" s="10">
        <v>42</v>
      </c>
      <c r="J15" s="11">
        <v>218</v>
      </c>
      <c r="K15" s="9">
        <v>80</v>
      </c>
      <c r="L15" s="9">
        <v>95</v>
      </c>
      <c r="M15" s="9">
        <v>29</v>
      </c>
      <c r="N15" s="10">
        <v>2</v>
      </c>
      <c r="O15" s="11"/>
      <c r="P15" s="9"/>
      <c r="Q15" s="9"/>
      <c r="R15" s="9"/>
      <c r="S15" s="10"/>
      <c r="T15" s="12"/>
      <c r="U15" s="9" t="s">
        <v>50</v>
      </c>
      <c r="V15" s="9"/>
      <c r="W15" s="9" t="s">
        <v>5</v>
      </c>
      <c r="X15" s="9"/>
      <c r="Y15" s="13"/>
      <c r="Z15" s="46">
        <v>0.67</v>
      </c>
      <c r="AA15" s="9">
        <v>52</v>
      </c>
      <c r="AB15" s="9"/>
      <c r="AC15" s="9"/>
      <c r="AD15" s="14"/>
      <c r="AE15" s="46">
        <f t="shared" si="0"/>
        <v>-0.67</v>
      </c>
      <c r="AF15" s="13"/>
      <c r="AG15" s="46">
        <v>0.36</v>
      </c>
      <c r="AH15" s="9">
        <v>43</v>
      </c>
      <c r="AI15" s="9"/>
      <c r="AJ15" s="9"/>
      <c r="AK15" s="14"/>
      <c r="AL15" s="46">
        <f t="shared" si="1"/>
        <v>-0.36</v>
      </c>
      <c r="AM15" s="13"/>
      <c r="AN15" s="46">
        <v>0.25</v>
      </c>
      <c r="AO15" s="9">
        <v>55</v>
      </c>
      <c r="AP15" s="9">
        <v>65</v>
      </c>
      <c r="AQ15" s="9">
        <v>47</v>
      </c>
      <c r="AR15" s="9"/>
      <c r="AS15" s="9"/>
      <c r="AT15" s="9"/>
      <c r="AU15" s="9"/>
      <c r="AV15" s="14"/>
      <c r="AW15" s="46">
        <f t="shared" si="2"/>
        <v>-0.25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2">
      <c r="A16" s="83" t="s">
        <v>163</v>
      </c>
      <c r="B16" s="84" t="s">
        <v>164</v>
      </c>
      <c r="C16" s="20"/>
      <c r="D16" s="9">
        <v>166</v>
      </c>
      <c r="E16" s="9">
        <v>69</v>
      </c>
      <c r="F16" s="9">
        <v>14</v>
      </c>
      <c r="G16" s="9">
        <v>63</v>
      </c>
      <c r="H16" s="9">
        <v>89</v>
      </c>
      <c r="I16" s="10">
        <v>45</v>
      </c>
      <c r="J16" s="11">
        <v>243</v>
      </c>
      <c r="K16" s="9">
        <v>71</v>
      </c>
      <c r="L16" s="9">
        <v>97</v>
      </c>
      <c r="M16" s="9">
        <v>38</v>
      </c>
      <c r="N16" s="10">
        <v>4</v>
      </c>
      <c r="O16" s="11"/>
      <c r="P16" s="9"/>
      <c r="Q16" s="9"/>
      <c r="R16" s="9"/>
      <c r="S16" s="10"/>
      <c r="T16" s="12"/>
      <c r="U16" s="9" t="s">
        <v>50</v>
      </c>
      <c r="V16" s="9"/>
      <c r="W16" s="9" t="s">
        <v>5</v>
      </c>
      <c r="X16" s="9"/>
      <c r="Y16" s="13"/>
      <c r="Z16" s="46">
        <v>0.63</v>
      </c>
      <c r="AA16" s="9">
        <v>57</v>
      </c>
      <c r="AB16" s="9"/>
      <c r="AC16" s="9"/>
      <c r="AD16" s="14"/>
      <c r="AE16" s="46">
        <f t="shared" si="0"/>
        <v>-0.63</v>
      </c>
      <c r="AF16" s="13"/>
      <c r="AG16" s="46">
        <v>0.25</v>
      </c>
      <c r="AH16" s="9">
        <v>68</v>
      </c>
      <c r="AI16" s="9"/>
      <c r="AJ16" s="9"/>
      <c r="AK16" s="14"/>
      <c r="AL16" s="46">
        <f t="shared" si="1"/>
        <v>-0.25</v>
      </c>
      <c r="AM16" s="13"/>
      <c r="AN16" s="46">
        <v>0.54</v>
      </c>
      <c r="AO16" s="9">
        <v>95</v>
      </c>
      <c r="AP16" s="9">
        <v>100</v>
      </c>
      <c r="AQ16" s="9">
        <v>97</v>
      </c>
      <c r="AR16" s="9"/>
      <c r="AS16" s="9"/>
      <c r="AT16" s="9"/>
      <c r="AU16" s="9"/>
      <c r="AV16" s="14"/>
      <c r="AW16" s="46">
        <f t="shared" si="2"/>
        <v>-0.54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2">
      <c r="A17" s="83" t="s">
        <v>165</v>
      </c>
      <c r="B17" s="84" t="s">
        <v>98</v>
      </c>
      <c r="C17" s="20"/>
      <c r="D17" s="9">
        <v>199</v>
      </c>
      <c r="E17" s="9">
        <v>63</v>
      </c>
      <c r="F17" s="9">
        <v>19</v>
      </c>
      <c r="G17" s="9">
        <v>80</v>
      </c>
      <c r="H17" s="9">
        <v>92</v>
      </c>
      <c r="I17" s="10">
        <v>36</v>
      </c>
      <c r="J17" s="11">
        <v>264</v>
      </c>
      <c r="K17" s="9">
        <v>74</v>
      </c>
      <c r="L17" s="9">
        <v>99</v>
      </c>
      <c r="M17" s="9">
        <v>39</v>
      </c>
      <c r="N17" s="10">
        <v>2</v>
      </c>
      <c r="O17" s="11"/>
      <c r="P17" s="9"/>
      <c r="Q17" s="9"/>
      <c r="R17" s="9"/>
      <c r="S17" s="10"/>
      <c r="T17" s="12"/>
      <c r="U17" s="9" t="s">
        <v>59</v>
      </c>
      <c r="V17" s="9"/>
      <c r="W17" s="9" t="s">
        <v>4</v>
      </c>
      <c r="X17" s="9"/>
      <c r="Y17" s="13"/>
      <c r="Z17" s="46">
        <v>0.7</v>
      </c>
      <c r="AA17" s="9">
        <v>57</v>
      </c>
      <c r="AB17" s="9"/>
      <c r="AC17" s="9"/>
      <c r="AD17" s="14"/>
      <c r="AE17" s="46">
        <f t="shared" si="0"/>
        <v>-0.7</v>
      </c>
      <c r="AF17" s="13"/>
      <c r="AG17" s="46">
        <v>0.39</v>
      </c>
      <c r="AH17" s="9">
        <v>61</v>
      </c>
      <c r="AI17" s="9"/>
      <c r="AJ17" s="9"/>
      <c r="AK17" s="14"/>
      <c r="AL17" s="46">
        <f t="shared" si="1"/>
        <v>-0.39</v>
      </c>
      <c r="AM17" s="13"/>
      <c r="AN17" s="46">
        <v>0.21</v>
      </c>
      <c r="AO17" s="9">
        <v>95</v>
      </c>
      <c r="AP17" s="9">
        <v>100</v>
      </c>
      <c r="AQ17" s="9">
        <v>97</v>
      </c>
      <c r="AR17" s="9"/>
      <c r="AS17" s="9"/>
      <c r="AT17" s="9"/>
      <c r="AU17" s="9"/>
      <c r="AV17" s="14"/>
      <c r="AW17" s="46">
        <f t="shared" si="2"/>
        <v>-0.21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">
      <c r="A18" s="86" t="s">
        <v>166</v>
      </c>
      <c r="B18" s="85" t="s">
        <v>167</v>
      </c>
      <c r="C18" s="20"/>
      <c r="D18" s="9">
        <v>148</v>
      </c>
      <c r="E18" s="9">
        <v>60</v>
      </c>
      <c r="F18" s="9">
        <v>18</v>
      </c>
      <c r="G18" s="9">
        <v>43</v>
      </c>
      <c r="H18" s="9">
        <v>88</v>
      </c>
      <c r="I18" s="10">
        <v>22</v>
      </c>
      <c r="J18" s="11">
        <v>143</v>
      </c>
      <c r="K18" s="9">
        <v>53</v>
      </c>
      <c r="L18" s="9">
        <v>91</v>
      </c>
      <c r="M18" s="9">
        <v>21</v>
      </c>
      <c r="N18" s="10">
        <v>2</v>
      </c>
      <c r="O18" s="11"/>
      <c r="P18" s="9"/>
      <c r="Q18" s="9"/>
      <c r="R18" s="9"/>
      <c r="S18" s="10"/>
      <c r="T18" s="12"/>
      <c r="U18" s="9" t="s">
        <v>59</v>
      </c>
      <c r="V18" s="9"/>
      <c r="W18" s="9" t="s">
        <v>4</v>
      </c>
      <c r="X18" s="9"/>
      <c r="Y18" s="13"/>
      <c r="Z18" s="46">
        <v>0.33</v>
      </c>
      <c r="AA18" s="9">
        <v>33</v>
      </c>
      <c r="AB18" s="9"/>
      <c r="AC18" s="9"/>
      <c r="AD18" s="14"/>
      <c r="AE18" s="46">
        <f t="shared" si="0"/>
        <v>-0.33</v>
      </c>
      <c r="AF18" s="13"/>
      <c r="AG18" s="46">
        <v>0.28999999999999998</v>
      </c>
      <c r="AH18" s="9">
        <v>50</v>
      </c>
      <c r="AI18" s="9"/>
      <c r="AJ18" s="9"/>
      <c r="AK18" s="14"/>
      <c r="AL18" s="46">
        <f t="shared" si="1"/>
        <v>-0.28999999999999998</v>
      </c>
      <c r="AM18" s="13"/>
      <c r="AN18" s="46">
        <v>0.28999999999999998</v>
      </c>
      <c r="AO18" s="9">
        <v>75</v>
      </c>
      <c r="AP18" s="9">
        <v>65</v>
      </c>
      <c r="AQ18" s="9">
        <v>80</v>
      </c>
      <c r="AR18" s="9"/>
      <c r="AS18" s="9"/>
      <c r="AT18" s="9"/>
      <c r="AU18" s="9"/>
      <c r="AV18" s="14"/>
      <c r="AW18" s="46">
        <f t="shared" si="2"/>
        <v>-0.28999999999999998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2">
      <c r="A19" s="86" t="s">
        <v>168</v>
      </c>
      <c r="B19" s="85" t="s">
        <v>169</v>
      </c>
      <c r="C19" s="8"/>
      <c r="D19" s="9">
        <v>283</v>
      </c>
      <c r="E19" s="9">
        <v>141</v>
      </c>
      <c r="F19" s="9">
        <v>47</v>
      </c>
      <c r="G19" s="9">
        <v>84</v>
      </c>
      <c r="H19" s="9">
        <v>99</v>
      </c>
      <c r="I19" s="10">
        <v>27</v>
      </c>
      <c r="J19" s="11">
        <v>294</v>
      </c>
      <c r="K19" s="9">
        <v>88</v>
      </c>
      <c r="L19" s="9">
        <v>100</v>
      </c>
      <c r="M19" s="9">
        <v>43</v>
      </c>
      <c r="N19" s="10">
        <v>4</v>
      </c>
      <c r="O19" s="11"/>
      <c r="P19" s="9"/>
      <c r="Q19" s="9"/>
      <c r="R19" s="9"/>
      <c r="S19" s="10"/>
      <c r="T19" s="12"/>
      <c r="U19" s="9" t="s">
        <v>50</v>
      </c>
      <c r="V19" s="9"/>
      <c r="W19" s="9" t="s">
        <v>6</v>
      </c>
      <c r="X19" s="9"/>
      <c r="Y19" s="13"/>
      <c r="Z19" s="46">
        <v>0.78</v>
      </c>
      <c r="AA19" s="9">
        <v>71</v>
      </c>
      <c r="AB19" s="9"/>
      <c r="AC19" s="9"/>
      <c r="AD19" s="14"/>
      <c r="AE19" s="46">
        <f t="shared" si="0"/>
        <v>-0.78</v>
      </c>
      <c r="AF19" s="13"/>
      <c r="AG19" s="46">
        <v>0.54</v>
      </c>
      <c r="AH19" s="9">
        <v>75</v>
      </c>
      <c r="AI19" s="9"/>
      <c r="AJ19" s="9"/>
      <c r="AK19" s="14"/>
      <c r="AL19" s="46">
        <f t="shared" si="1"/>
        <v>-0.54</v>
      </c>
      <c r="AM19" s="13"/>
      <c r="AN19" s="46">
        <v>0.63</v>
      </c>
      <c r="AO19" s="9">
        <v>100</v>
      </c>
      <c r="AP19" s="9">
        <v>90</v>
      </c>
      <c r="AQ19" s="9">
        <v>97</v>
      </c>
      <c r="AR19" s="9"/>
      <c r="AS19" s="9"/>
      <c r="AT19" s="9"/>
      <c r="AU19" s="9"/>
      <c r="AV19" s="14"/>
      <c r="AW19" s="46">
        <f t="shared" si="2"/>
        <v>-0.63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2">
      <c r="A20" s="86" t="s">
        <v>170</v>
      </c>
      <c r="B20" s="85" t="s">
        <v>171</v>
      </c>
      <c r="C20" s="8"/>
      <c r="D20" s="9">
        <v>174</v>
      </c>
      <c r="E20" s="9">
        <v>85</v>
      </c>
      <c r="F20" s="9">
        <v>26</v>
      </c>
      <c r="G20" s="9">
        <v>71</v>
      </c>
      <c r="H20" s="9">
        <v>81</v>
      </c>
      <c r="I20" s="10">
        <v>33</v>
      </c>
      <c r="J20" s="11">
        <v>228</v>
      </c>
      <c r="K20" s="9">
        <v>74</v>
      </c>
      <c r="L20" s="9">
        <v>99</v>
      </c>
      <c r="M20" s="9">
        <v>21</v>
      </c>
      <c r="N20" s="10">
        <v>2</v>
      </c>
      <c r="O20" s="11"/>
      <c r="P20" s="9"/>
      <c r="Q20" s="9"/>
      <c r="R20" s="9"/>
      <c r="S20" s="10"/>
      <c r="T20" s="12"/>
      <c r="U20" s="9" t="s">
        <v>4</v>
      </c>
      <c r="V20" s="9"/>
      <c r="W20" s="9" t="s">
        <v>5</v>
      </c>
      <c r="X20" s="9"/>
      <c r="Y20" s="13"/>
      <c r="Z20" s="46">
        <v>0.48</v>
      </c>
      <c r="AA20" s="9">
        <v>52</v>
      </c>
      <c r="AB20" s="9"/>
      <c r="AC20" s="9"/>
      <c r="AD20" s="14"/>
      <c r="AE20" s="46">
        <f t="shared" si="0"/>
        <v>-0.48</v>
      </c>
      <c r="AF20" s="13"/>
      <c r="AG20" s="46">
        <v>0.25</v>
      </c>
      <c r="AH20" s="9">
        <v>57</v>
      </c>
      <c r="AI20" s="9"/>
      <c r="AJ20" s="9"/>
      <c r="AK20" s="14"/>
      <c r="AL20" s="46">
        <f t="shared" si="1"/>
        <v>-0.25</v>
      </c>
      <c r="AM20" s="13"/>
      <c r="AN20" s="46">
        <v>0.21</v>
      </c>
      <c r="AO20" s="9">
        <v>60</v>
      </c>
      <c r="AP20" s="9">
        <v>85</v>
      </c>
      <c r="AQ20" s="9">
        <v>100</v>
      </c>
      <c r="AR20" s="9"/>
      <c r="AS20" s="9"/>
      <c r="AT20" s="9"/>
      <c r="AU20" s="9"/>
      <c r="AV20" s="14"/>
      <c r="AW20" s="46">
        <f t="shared" si="2"/>
        <v>-0.21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2">
      <c r="A21" s="83" t="s">
        <v>172</v>
      </c>
      <c r="B21" s="84" t="s">
        <v>173</v>
      </c>
      <c r="C21" s="8"/>
      <c r="D21" s="9">
        <v>61</v>
      </c>
      <c r="E21" s="9">
        <v>29</v>
      </c>
      <c r="F21" s="9">
        <v>7</v>
      </c>
      <c r="G21" s="9">
        <v>26</v>
      </c>
      <c r="H21" s="9">
        <v>72</v>
      </c>
      <c r="I21" s="10">
        <v>20</v>
      </c>
      <c r="J21" s="11">
        <v>82</v>
      </c>
      <c r="K21" s="9">
        <v>28</v>
      </c>
      <c r="L21" s="9">
        <v>76</v>
      </c>
      <c r="M21" s="9">
        <v>27</v>
      </c>
      <c r="N21" s="10">
        <v>2</v>
      </c>
      <c r="O21" s="11"/>
      <c r="P21" s="9"/>
      <c r="Q21" s="9"/>
      <c r="R21" s="9"/>
      <c r="S21" s="10"/>
      <c r="T21" s="12"/>
      <c r="U21" s="9" t="s">
        <v>82</v>
      </c>
      <c r="V21" s="9"/>
      <c r="W21" s="9" t="s">
        <v>59</v>
      </c>
      <c r="X21" s="9"/>
      <c r="Y21" s="13"/>
      <c r="Z21" s="46">
        <v>0.37</v>
      </c>
      <c r="AA21" s="9">
        <v>71</v>
      </c>
      <c r="AB21" s="9"/>
      <c r="AC21" s="9"/>
      <c r="AD21" s="14"/>
      <c r="AE21" s="46">
        <f t="shared" si="0"/>
        <v>-0.37</v>
      </c>
      <c r="AF21" s="13"/>
      <c r="AG21" s="46">
        <v>0.46</v>
      </c>
      <c r="AH21" s="9">
        <v>68</v>
      </c>
      <c r="AI21" s="9"/>
      <c r="AJ21" s="9"/>
      <c r="AK21" s="14"/>
      <c r="AL21" s="46">
        <f t="shared" si="1"/>
        <v>-0.46</v>
      </c>
      <c r="AM21" s="13"/>
      <c r="AN21" s="46">
        <v>0.17</v>
      </c>
      <c r="AO21" s="9">
        <v>55</v>
      </c>
      <c r="AP21" s="9">
        <v>85</v>
      </c>
      <c r="AQ21" s="9">
        <v>83</v>
      </c>
      <c r="AR21" s="9"/>
      <c r="AS21" s="9"/>
      <c r="AT21" s="9"/>
      <c r="AU21" s="9"/>
      <c r="AV21" s="14"/>
      <c r="AW21" s="46">
        <f t="shared" si="2"/>
        <v>-0.17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2">
      <c r="A22" s="83" t="s">
        <v>174</v>
      </c>
      <c r="B22" s="84" t="s">
        <v>79</v>
      </c>
      <c r="C22" s="8"/>
      <c r="D22" s="9">
        <v>161</v>
      </c>
      <c r="E22" s="9">
        <v>47</v>
      </c>
      <c r="F22" s="9">
        <v>11</v>
      </c>
      <c r="G22" s="9">
        <v>64</v>
      </c>
      <c r="H22" s="9">
        <v>90</v>
      </c>
      <c r="I22" s="10">
        <v>27</v>
      </c>
      <c r="J22" s="11">
        <v>239</v>
      </c>
      <c r="K22" s="9">
        <v>89</v>
      </c>
      <c r="L22" s="9">
        <v>85</v>
      </c>
      <c r="M22" s="9">
        <v>75</v>
      </c>
      <c r="N22" s="10">
        <v>4</v>
      </c>
      <c r="O22" s="11"/>
      <c r="P22" s="9"/>
      <c r="Q22" s="9"/>
      <c r="R22" s="9"/>
      <c r="S22" s="10"/>
      <c r="T22" s="12"/>
      <c r="U22" s="9" t="s">
        <v>4</v>
      </c>
      <c r="V22" s="9"/>
      <c r="W22" s="9" t="s">
        <v>6</v>
      </c>
      <c r="X22" s="9"/>
      <c r="Y22" s="13"/>
      <c r="Z22" s="46">
        <v>0.48</v>
      </c>
      <c r="AA22" s="9">
        <v>95</v>
      </c>
      <c r="AB22" s="9"/>
      <c r="AC22" s="9"/>
      <c r="AD22" s="14"/>
      <c r="AE22" s="46">
        <f t="shared" si="0"/>
        <v>-0.48</v>
      </c>
      <c r="AF22" s="13"/>
      <c r="AG22" s="46">
        <v>0.21</v>
      </c>
      <c r="AH22" s="9">
        <v>43</v>
      </c>
      <c r="AI22" s="9"/>
      <c r="AJ22" s="9"/>
      <c r="AK22" s="14"/>
      <c r="AL22" s="46">
        <f t="shared" si="1"/>
        <v>-0.21</v>
      </c>
      <c r="AM22" s="13"/>
      <c r="AN22" s="46">
        <v>0.25</v>
      </c>
      <c r="AO22" s="9">
        <v>85</v>
      </c>
      <c r="AP22" s="9">
        <v>100</v>
      </c>
      <c r="AQ22" s="9">
        <v>90</v>
      </c>
      <c r="AR22" s="9"/>
      <c r="AS22" s="9"/>
      <c r="AT22" s="9"/>
      <c r="AU22" s="9"/>
      <c r="AV22" s="14"/>
      <c r="AW22" s="46">
        <f t="shared" si="2"/>
        <v>-0.25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2">
      <c r="A23" s="83" t="s">
        <v>175</v>
      </c>
      <c r="B23" s="84" t="s">
        <v>176</v>
      </c>
      <c r="C23" s="8"/>
      <c r="D23" s="9">
        <v>190</v>
      </c>
      <c r="E23" s="9">
        <v>63</v>
      </c>
      <c r="F23" s="9">
        <v>19</v>
      </c>
      <c r="G23" s="9">
        <v>71</v>
      </c>
      <c r="H23" s="9">
        <v>91</v>
      </c>
      <c r="I23" s="10">
        <v>38</v>
      </c>
      <c r="J23" s="11">
        <v>239</v>
      </c>
      <c r="K23" s="9">
        <v>93</v>
      </c>
      <c r="L23" s="9">
        <v>94</v>
      </c>
      <c r="M23" s="9">
        <v>37</v>
      </c>
      <c r="N23" s="10">
        <v>3</v>
      </c>
      <c r="O23" s="11"/>
      <c r="P23" s="9"/>
      <c r="Q23" s="9"/>
      <c r="R23" s="9"/>
      <c r="S23" s="10"/>
      <c r="T23" s="12"/>
      <c r="U23" s="9" t="s">
        <v>6</v>
      </c>
      <c r="V23" s="9"/>
      <c r="W23" s="9" t="s">
        <v>103</v>
      </c>
      <c r="X23" s="9"/>
      <c r="Y23" s="13"/>
      <c r="Z23" s="46">
        <v>0.67</v>
      </c>
      <c r="AA23" s="9">
        <v>90</v>
      </c>
      <c r="AB23" s="9"/>
      <c r="AC23" s="9"/>
      <c r="AD23" s="14"/>
      <c r="AE23" s="46">
        <f t="shared" si="0"/>
        <v>-0.67</v>
      </c>
      <c r="AF23" s="13"/>
      <c r="AG23" s="46">
        <v>0.71</v>
      </c>
      <c r="AH23" s="9">
        <v>64</v>
      </c>
      <c r="AI23" s="9"/>
      <c r="AJ23" s="9"/>
      <c r="AK23" s="14"/>
      <c r="AL23" s="46">
        <f t="shared" si="1"/>
        <v>-0.71</v>
      </c>
      <c r="AM23" s="13"/>
      <c r="AN23" s="46">
        <v>0.57999999999999996</v>
      </c>
      <c r="AO23" s="9">
        <v>80</v>
      </c>
      <c r="AP23" s="9">
        <v>100</v>
      </c>
      <c r="AQ23" s="9">
        <v>90</v>
      </c>
      <c r="AR23" s="9"/>
      <c r="AS23" s="9"/>
      <c r="AT23" s="9"/>
      <c r="AU23" s="9"/>
      <c r="AV23" s="14"/>
      <c r="AW23" s="46">
        <f t="shared" si="2"/>
        <v>-0.57999999999999996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2">
      <c r="A24" s="83" t="s">
        <v>177</v>
      </c>
      <c r="B24" s="84" t="s">
        <v>178</v>
      </c>
      <c r="C24" s="8"/>
      <c r="D24" s="9">
        <v>305</v>
      </c>
      <c r="E24" s="9">
        <v>140</v>
      </c>
      <c r="F24" s="9">
        <v>47</v>
      </c>
      <c r="G24" s="9">
        <v>106</v>
      </c>
      <c r="H24" s="9">
        <v>100</v>
      </c>
      <c r="I24" s="10">
        <v>61</v>
      </c>
      <c r="J24" s="11">
        <v>313</v>
      </c>
      <c r="K24" s="9">
        <v>127</v>
      </c>
      <c r="L24" s="9">
        <v>99</v>
      </c>
      <c r="M24" s="9">
        <v>37</v>
      </c>
      <c r="N24" s="10">
        <v>2</v>
      </c>
      <c r="O24" s="11"/>
      <c r="P24" s="9"/>
      <c r="Q24" s="9"/>
      <c r="R24" s="9"/>
      <c r="S24" s="10"/>
      <c r="T24" s="12"/>
      <c r="U24" s="9" t="s">
        <v>5</v>
      </c>
      <c r="V24" s="9"/>
      <c r="W24" s="9" t="s">
        <v>43</v>
      </c>
      <c r="X24" s="9"/>
      <c r="Y24" s="13"/>
      <c r="Z24" s="46">
        <v>0.78</v>
      </c>
      <c r="AA24" s="9">
        <v>76</v>
      </c>
      <c r="AB24" s="9"/>
      <c r="AC24" s="9"/>
      <c r="AD24" s="14"/>
      <c r="AE24" s="46">
        <f t="shared" si="0"/>
        <v>-0.78</v>
      </c>
      <c r="AF24" s="13"/>
      <c r="AG24" s="46">
        <v>0.64</v>
      </c>
      <c r="AH24" s="9">
        <v>75</v>
      </c>
      <c r="AI24" s="9"/>
      <c r="AJ24" s="9"/>
      <c r="AK24" s="14"/>
      <c r="AL24" s="46">
        <f t="shared" si="1"/>
        <v>-0.64</v>
      </c>
      <c r="AM24" s="13"/>
      <c r="AN24" s="46">
        <v>0.57999999999999996</v>
      </c>
      <c r="AO24" s="9">
        <v>100</v>
      </c>
      <c r="AP24" s="9">
        <v>100</v>
      </c>
      <c r="AQ24" s="9">
        <v>100</v>
      </c>
      <c r="AR24" s="9"/>
      <c r="AS24" s="9"/>
      <c r="AT24" s="9"/>
      <c r="AU24" s="9"/>
      <c r="AV24" s="14"/>
      <c r="AW24" s="46">
        <f t="shared" si="2"/>
        <v>-0.57999999999999996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2">
      <c r="A25" s="15"/>
      <c r="B25" s="16"/>
      <c r="C25" s="20"/>
      <c r="D25" s="9"/>
      <c r="E25" s="9"/>
      <c r="F25" s="9"/>
      <c r="G25" s="9"/>
      <c r="H25" s="9"/>
      <c r="I25" s="10"/>
      <c r="J25" s="11"/>
      <c r="K25" s="9"/>
      <c r="L25" s="9"/>
      <c r="M25" s="9"/>
      <c r="N25" s="10"/>
      <c r="O25" s="11"/>
      <c r="P25" s="9"/>
      <c r="Q25" s="9"/>
      <c r="R25" s="9"/>
      <c r="S25" s="10"/>
      <c r="T25" s="12"/>
      <c r="U25" s="9"/>
      <c r="V25" s="9"/>
      <c r="W25" s="9"/>
      <c r="X25" s="9"/>
      <c r="Y25" s="13"/>
      <c r="Z25" s="9"/>
      <c r="AA25" s="9"/>
      <c r="AB25" s="9"/>
      <c r="AC25" s="9"/>
      <c r="AD25" s="14"/>
      <c r="AE25" s="9">
        <f t="shared" si="0"/>
        <v>0</v>
      </c>
      <c r="AF25" s="13"/>
      <c r="AG25" s="9"/>
      <c r="AH25" s="9"/>
      <c r="AI25" s="9"/>
      <c r="AJ25" s="9"/>
      <c r="AK25" s="14"/>
      <c r="AL25" s="9">
        <f t="shared" si="1"/>
        <v>0</v>
      </c>
      <c r="AM25" s="13"/>
      <c r="AN25" s="9"/>
      <c r="AO25" s="9"/>
      <c r="AP25" s="9"/>
      <c r="AQ25" s="9"/>
      <c r="AR25" s="9"/>
      <c r="AS25" s="9"/>
      <c r="AT25" s="9"/>
      <c r="AU25" s="9"/>
      <c r="AV25" s="14"/>
      <c r="AW25" s="9">
        <f t="shared" si="2"/>
        <v>0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">
      <c r="A26" s="15"/>
      <c r="B26" s="16"/>
      <c r="C26" s="20"/>
      <c r="D26" s="9"/>
      <c r="E26" s="9"/>
      <c r="F26" s="9"/>
      <c r="G26" s="9"/>
      <c r="H26" s="9"/>
      <c r="I26" s="10"/>
      <c r="J26" s="11"/>
      <c r="K26" s="9"/>
      <c r="L26" s="9"/>
      <c r="M26" s="9"/>
      <c r="N26" s="10"/>
      <c r="O26" s="11"/>
      <c r="P26" s="9"/>
      <c r="Q26" s="9"/>
      <c r="R26" s="9"/>
      <c r="S26" s="10"/>
      <c r="T26" s="12"/>
      <c r="U26" s="9"/>
      <c r="V26" s="9"/>
      <c r="W26" s="9"/>
      <c r="X26" s="9"/>
      <c r="Y26" s="13"/>
      <c r="Z26" s="9"/>
      <c r="AA26" s="9"/>
      <c r="AB26" s="9"/>
      <c r="AC26" s="9"/>
      <c r="AD26" s="14"/>
      <c r="AE26" s="9">
        <f t="shared" si="0"/>
        <v>0</v>
      </c>
      <c r="AF26" s="13"/>
      <c r="AG26" s="9"/>
      <c r="AH26" s="9"/>
      <c r="AI26" s="9"/>
      <c r="AJ26" s="9"/>
      <c r="AK26" s="14"/>
      <c r="AL26" s="9">
        <f t="shared" si="1"/>
        <v>0</v>
      </c>
      <c r="AM26" s="13"/>
      <c r="AN26" s="9"/>
      <c r="AO26" s="9"/>
      <c r="AP26" s="9"/>
      <c r="AQ26" s="9"/>
      <c r="AR26" s="9"/>
      <c r="AS26" s="9"/>
      <c r="AT26" s="9"/>
      <c r="AU26" s="9"/>
      <c r="AV26" s="14"/>
      <c r="AW26" s="9">
        <f t="shared" si="2"/>
        <v>0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">
      <c r="A27" s="15"/>
      <c r="B27" s="16"/>
      <c r="C27" s="8"/>
      <c r="D27" s="9"/>
      <c r="E27" s="9"/>
      <c r="F27" s="9"/>
      <c r="G27" s="9"/>
      <c r="H27" s="9"/>
      <c r="I27" s="10"/>
      <c r="J27" s="11"/>
      <c r="K27" s="9"/>
      <c r="L27" s="9"/>
      <c r="M27" s="9"/>
      <c r="N27" s="10"/>
      <c r="O27" s="11"/>
      <c r="P27" s="9"/>
      <c r="Q27" s="9"/>
      <c r="R27" s="9"/>
      <c r="S27" s="10"/>
      <c r="T27" s="12"/>
      <c r="U27" s="9"/>
      <c r="V27" s="9"/>
      <c r="W27" s="9"/>
      <c r="X27" s="9"/>
      <c r="Y27" s="13"/>
      <c r="Z27" s="9"/>
      <c r="AA27" s="9"/>
      <c r="AB27" s="9"/>
      <c r="AC27" s="9"/>
      <c r="AD27" s="14"/>
      <c r="AE27" s="9">
        <f t="shared" si="0"/>
        <v>0</v>
      </c>
      <c r="AF27" s="13"/>
      <c r="AG27" s="9"/>
      <c r="AH27" s="9"/>
      <c r="AI27" s="9"/>
      <c r="AJ27" s="9"/>
      <c r="AK27" s="14"/>
      <c r="AL27" s="9">
        <f t="shared" si="1"/>
        <v>0</v>
      </c>
      <c r="AM27" s="13"/>
      <c r="AN27" s="9"/>
      <c r="AO27" s="9"/>
      <c r="AP27" s="9"/>
      <c r="AQ27" s="9"/>
      <c r="AR27" s="9"/>
      <c r="AS27" s="9"/>
      <c r="AT27" s="9"/>
      <c r="AU27" s="9"/>
      <c r="AV27" s="14"/>
      <c r="AW27" s="9">
        <f t="shared" si="2"/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2">
      <c r="A28" s="21"/>
      <c r="B28" s="18"/>
      <c r="C28" s="8"/>
      <c r="D28" s="9"/>
      <c r="E28" s="9"/>
      <c r="F28" s="9"/>
      <c r="G28" s="9"/>
      <c r="H28" s="9"/>
      <c r="I28" s="10"/>
      <c r="J28" s="11"/>
      <c r="K28" s="9"/>
      <c r="L28" s="9"/>
      <c r="M28" s="9"/>
      <c r="N28" s="10"/>
      <c r="O28" s="11"/>
      <c r="P28" s="9"/>
      <c r="Q28" s="9"/>
      <c r="R28" s="9"/>
      <c r="S28" s="10"/>
      <c r="T28" s="12"/>
      <c r="U28" s="9"/>
      <c r="V28" s="9"/>
      <c r="W28" s="9"/>
      <c r="X28" s="9"/>
      <c r="Y28" s="13"/>
      <c r="Z28" s="9"/>
      <c r="AA28" s="9"/>
      <c r="AB28" s="9"/>
      <c r="AC28" s="9"/>
      <c r="AD28" s="14"/>
      <c r="AE28" s="9">
        <f t="shared" si="0"/>
        <v>0</v>
      </c>
      <c r="AF28" s="13"/>
      <c r="AG28" s="9"/>
      <c r="AH28" s="9"/>
      <c r="AI28" s="9"/>
      <c r="AJ28" s="9"/>
      <c r="AK28" s="14"/>
      <c r="AL28" s="9">
        <f t="shared" si="1"/>
        <v>0</v>
      </c>
      <c r="AM28" s="13"/>
      <c r="AN28" s="9"/>
      <c r="AO28" s="9"/>
      <c r="AP28" s="9"/>
      <c r="AQ28" s="9"/>
      <c r="AR28" s="9"/>
      <c r="AS28" s="9"/>
      <c r="AT28" s="9"/>
      <c r="AU28" s="9"/>
      <c r="AV28" s="14"/>
      <c r="AW28" s="9">
        <f t="shared" si="2"/>
        <v>0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2">
      <c r="A29" s="18"/>
      <c r="B29" s="21"/>
      <c r="C29" s="8"/>
      <c r="D29" s="9"/>
      <c r="E29" s="9"/>
      <c r="F29" s="9"/>
      <c r="G29" s="9"/>
      <c r="H29" s="9"/>
      <c r="I29" s="10"/>
      <c r="J29" s="11"/>
      <c r="K29" s="9"/>
      <c r="L29" s="9"/>
      <c r="M29" s="9"/>
      <c r="N29" s="10"/>
      <c r="O29" s="11"/>
      <c r="P29" s="9"/>
      <c r="Q29" s="9"/>
      <c r="R29" s="9"/>
      <c r="S29" s="10"/>
      <c r="T29" s="12"/>
      <c r="U29" s="9"/>
      <c r="V29" s="9"/>
      <c r="W29" s="9"/>
      <c r="X29" s="9"/>
      <c r="Y29" s="13"/>
      <c r="Z29" s="9"/>
      <c r="AA29" s="9"/>
      <c r="AB29" s="9"/>
      <c r="AC29" s="9"/>
      <c r="AD29" s="9"/>
      <c r="AE29" s="9">
        <f t="shared" si="0"/>
        <v>0</v>
      </c>
      <c r="AF29" s="13"/>
      <c r="AG29" s="9"/>
      <c r="AH29" s="9"/>
      <c r="AI29" s="9"/>
      <c r="AJ29" s="9"/>
      <c r="AK29" s="9"/>
      <c r="AL29" s="9">
        <f t="shared" si="1"/>
        <v>0</v>
      </c>
      <c r="AM29" s="13"/>
      <c r="AN29" s="9"/>
      <c r="AO29" s="9"/>
      <c r="AP29" s="9"/>
      <c r="AQ29" s="9"/>
      <c r="AR29" s="9"/>
      <c r="AS29" s="9"/>
      <c r="AT29" s="9"/>
      <c r="AU29" s="9"/>
      <c r="AV29" s="9"/>
      <c r="AW29" s="9">
        <f t="shared" si="2"/>
        <v>0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2">
      <c r="A30" s="18"/>
      <c r="B30" s="21"/>
      <c r="C30" s="8"/>
      <c r="D30" s="9"/>
      <c r="E30" s="9"/>
      <c r="F30" s="9"/>
      <c r="G30" s="9"/>
      <c r="H30" s="22"/>
      <c r="I30" s="10"/>
      <c r="J30" s="11"/>
      <c r="K30" s="9"/>
      <c r="L30" s="9"/>
      <c r="M30" s="9"/>
      <c r="N30" s="10"/>
      <c r="O30" s="11"/>
      <c r="P30" s="9"/>
      <c r="Q30" s="9"/>
      <c r="R30" s="9"/>
      <c r="S30" s="10"/>
      <c r="T30" s="1"/>
      <c r="U30" s="23"/>
      <c r="V30" s="23"/>
      <c r="W30" s="23"/>
      <c r="X30" s="23"/>
      <c r="Y30" s="3"/>
      <c r="Z30" s="23"/>
      <c r="AA30" s="23"/>
      <c r="AB30" s="23"/>
      <c r="AC30" s="23"/>
      <c r="AD30" s="23"/>
      <c r="AE30" s="9">
        <f t="shared" si="0"/>
        <v>0</v>
      </c>
      <c r="AF30" s="24"/>
      <c r="AG30" s="9"/>
      <c r="AH30" s="9"/>
      <c r="AI30" s="9"/>
      <c r="AJ30" s="9"/>
      <c r="AK30" s="9"/>
      <c r="AL30" s="9">
        <f t="shared" si="1"/>
        <v>0</v>
      </c>
      <c r="AM30" s="24"/>
      <c r="AN30" s="9"/>
      <c r="AO30" s="9"/>
      <c r="AP30" s="9"/>
      <c r="AQ30" s="9"/>
      <c r="AR30" s="9"/>
      <c r="AS30" s="9"/>
      <c r="AT30" s="9"/>
      <c r="AU30" s="9"/>
      <c r="AV30" s="9"/>
      <c r="AW30" s="9">
        <f t="shared" si="2"/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2">
      <c r="A31" s="18"/>
      <c r="B31" s="21"/>
      <c r="C31" s="8"/>
      <c r="D31" s="9"/>
      <c r="E31" s="9"/>
      <c r="F31" s="9"/>
      <c r="G31" s="9"/>
      <c r="H31" s="22"/>
      <c r="I31" s="10"/>
      <c r="J31" s="11"/>
      <c r="K31" s="9"/>
      <c r="L31" s="9"/>
      <c r="M31" s="9"/>
      <c r="N31" s="10"/>
      <c r="O31" s="11"/>
      <c r="P31" s="9"/>
      <c r="Q31" s="9"/>
      <c r="R31" s="9"/>
      <c r="S31" s="10"/>
      <c r="T31" s="1"/>
      <c r="U31" s="23"/>
      <c r="V31" s="23"/>
      <c r="W31" s="23"/>
      <c r="X31" s="23"/>
      <c r="Y31" s="3"/>
      <c r="Z31" s="23"/>
      <c r="AA31" s="23"/>
      <c r="AB31" s="23"/>
      <c r="AC31" s="23"/>
      <c r="AD31" s="23"/>
      <c r="AE31" s="9">
        <f t="shared" si="0"/>
        <v>0</v>
      </c>
      <c r="AF31" s="24"/>
      <c r="AG31" s="9"/>
      <c r="AH31" s="9"/>
      <c r="AI31" s="9"/>
      <c r="AJ31" s="9"/>
      <c r="AK31" s="9"/>
      <c r="AL31" s="9">
        <f t="shared" si="1"/>
        <v>0</v>
      </c>
      <c r="AM31" s="24"/>
      <c r="AN31" s="9"/>
      <c r="AO31" s="9"/>
      <c r="AP31" s="9"/>
      <c r="AQ31" s="9"/>
      <c r="AR31" s="9"/>
      <c r="AS31" s="9"/>
      <c r="AT31" s="9"/>
      <c r="AU31" s="9"/>
      <c r="AV31" s="9"/>
      <c r="AW31" s="9">
        <f t="shared" si="2"/>
        <v>0</v>
      </c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2">
      <c r="A32" s="18"/>
      <c r="B32" s="21"/>
      <c r="C32" s="8"/>
      <c r="D32" s="9"/>
      <c r="E32" s="9"/>
      <c r="F32" s="9"/>
      <c r="G32" s="9"/>
      <c r="H32" s="22"/>
      <c r="I32" s="10"/>
      <c r="J32" s="11"/>
      <c r="K32" s="9"/>
      <c r="L32" s="9"/>
      <c r="M32" s="9"/>
      <c r="N32" s="10"/>
      <c r="O32" s="11"/>
      <c r="P32" s="9"/>
      <c r="Q32" s="9"/>
      <c r="R32" s="9"/>
      <c r="S32" s="10"/>
      <c r="T32" s="1"/>
      <c r="U32" s="23"/>
      <c r="V32" s="23"/>
      <c r="W32" s="23"/>
      <c r="X32" s="23"/>
      <c r="Y32" s="3"/>
      <c r="Z32" s="23"/>
      <c r="AA32" s="23"/>
      <c r="AB32" s="23"/>
      <c r="AC32" s="23"/>
      <c r="AD32" s="23"/>
      <c r="AE32" s="9">
        <f t="shared" si="0"/>
        <v>0</v>
      </c>
      <c r="AF32" s="24"/>
      <c r="AG32" s="9"/>
      <c r="AH32" s="9"/>
      <c r="AI32" s="9"/>
      <c r="AJ32" s="9"/>
      <c r="AK32" s="9"/>
      <c r="AL32" s="9">
        <f t="shared" si="1"/>
        <v>0</v>
      </c>
      <c r="AM32" s="24"/>
      <c r="AN32" s="9"/>
      <c r="AO32" s="9"/>
      <c r="AP32" s="9"/>
      <c r="AQ32" s="9"/>
      <c r="AR32" s="9"/>
      <c r="AS32" s="9"/>
      <c r="AT32" s="9"/>
      <c r="AU32" s="9"/>
      <c r="AV32" s="9"/>
      <c r="AW32" s="9">
        <f t="shared" si="2"/>
        <v>0</v>
      </c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2">
      <c r="A33" s="18"/>
      <c r="B33" s="21"/>
      <c r="C33" s="8"/>
      <c r="D33" s="9"/>
      <c r="E33" s="9"/>
      <c r="F33" s="9"/>
      <c r="G33" s="9"/>
      <c r="H33" s="22"/>
      <c r="I33" s="10"/>
      <c r="J33" s="11"/>
      <c r="K33" s="9"/>
      <c r="L33" s="9"/>
      <c r="M33" s="9"/>
      <c r="N33" s="10"/>
      <c r="O33" s="11"/>
      <c r="P33" s="9"/>
      <c r="Q33" s="9"/>
      <c r="R33" s="9"/>
      <c r="S33" s="10"/>
      <c r="T33" s="1"/>
      <c r="U33" s="23"/>
      <c r="V33" s="23"/>
      <c r="W33" s="23"/>
      <c r="X33" s="23"/>
      <c r="Y33" s="3"/>
      <c r="Z33" s="23"/>
      <c r="AA33" s="23"/>
      <c r="AB33" s="23"/>
      <c r="AC33" s="23"/>
      <c r="AD33" s="23"/>
      <c r="AE33" s="9">
        <f t="shared" si="0"/>
        <v>0</v>
      </c>
      <c r="AF33" s="24"/>
      <c r="AG33" s="9"/>
      <c r="AH33" s="9"/>
      <c r="AI33" s="9"/>
      <c r="AJ33" s="9"/>
      <c r="AK33" s="9"/>
      <c r="AL33" s="9">
        <f t="shared" si="1"/>
        <v>0</v>
      </c>
      <c r="AM33" s="24"/>
      <c r="AN33" s="9"/>
      <c r="AO33" s="9"/>
      <c r="AP33" s="9"/>
      <c r="AQ33" s="9"/>
      <c r="AR33" s="9"/>
      <c r="AS33" s="9"/>
      <c r="AT33" s="9"/>
      <c r="AU33" s="9"/>
      <c r="AV33" s="9"/>
      <c r="AW33" s="9">
        <f t="shared" si="2"/>
        <v>0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">
      <c r="A34" s="18"/>
      <c r="B34" s="21"/>
      <c r="C34" s="8"/>
      <c r="D34" s="9"/>
      <c r="E34" s="9"/>
      <c r="F34" s="9"/>
      <c r="G34" s="9"/>
      <c r="H34" s="22"/>
      <c r="I34" s="10"/>
      <c r="J34" s="11"/>
      <c r="K34" s="9"/>
      <c r="L34" s="9"/>
      <c r="M34" s="9"/>
      <c r="N34" s="10"/>
      <c r="O34" s="11"/>
      <c r="P34" s="9"/>
      <c r="Q34" s="9"/>
      <c r="R34" s="9"/>
      <c r="S34" s="10"/>
      <c r="T34" s="1"/>
      <c r="U34" s="23"/>
      <c r="V34" s="23"/>
      <c r="W34" s="23"/>
      <c r="X34" s="23"/>
      <c r="Y34" s="3"/>
      <c r="Z34" s="23"/>
      <c r="AA34" s="23"/>
      <c r="AB34" s="23"/>
      <c r="AC34" s="23"/>
      <c r="AD34" s="23"/>
      <c r="AE34" s="9">
        <f t="shared" si="0"/>
        <v>0</v>
      </c>
      <c r="AF34" s="24"/>
      <c r="AG34" s="9"/>
      <c r="AH34" s="9"/>
      <c r="AI34" s="9"/>
      <c r="AJ34" s="9"/>
      <c r="AK34" s="9"/>
      <c r="AL34" s="9">
        <f t="shared" si="1"/>
        <v>0</v>
      </c>
      <c r="AM34" s="24"/>
      <c r="AN34" s="9"/>
      <c r="AO34" s="9"/>
      <c r="AP34" s="9"/>
      <c r="AQ34" s="9"/>
      <c r="AR34" s="9"/>
      <c r="AS34" s="9"/>
      <c r="AT34" s="9"/>
      <c r="AU34" s="9"/>
      <c r="AV34" s="9"/>
      <c r="AW34" s="9">
        <f t="shared" si="2"/>
        <v>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">
      <c r="B35" s="25" t="s">
        <v>88</v>
      </c>
      <c r="C35" s="8"/>
      <c r="D35" s="26">
        <f t="shared" ref="D35:S35" si="3">AVERAGE(D4:D34)</f>
        <v>188.8095238095238</v>
      </c>
      <c r="E35" s="26">
        <f t="shared" si="3"/>
        <v>77.571428571428569</v>
      </c>
      <c r="F35" s="26">
        <f t="shared" si="3"/>
        <v>23.428571428571427</v>
      </c>
      <c r="G35" s="26">
        <f t="shared" si="3"/>
        <v>66.523809523809518</v>
      </c>
      <c r="H35" s="26">
        <f t="shared" si="3"/>
        <v>88.285714285714292</v>
      </c>
      <c r="I35" s="26">
        <f t="shared" si="3"/>
        <v>33.476190476190474</v>
      </c>
      <c r="J35" s="26">
        <f t="shared" si="3"/>
        <v>235.42857142857142</v>
      </c>
      <c r="K35" s="26">
        <f t="shared" si="3"/>
        <v>78.571428571428569</v>
      </c>
      <c r="L35" s="26">
        <f t="shared" si="3"/>
        <v>93</v>
      </c>
      <c r="M35" s="26">
        <f t="shared" si="3"/>
        <v>38.61904761904762</v>
      </c>
      <c r="N35" s="26">
        <f t="shared" si="3"/>
        <v>2.5714285714285716</v>
      </c>
      <c r="O35" s="26" t="e">
        <f t="shared" si="3"/>
        <v>#DIV/0!</v>
      </c>
      <c r="P35" s="26" t="e">
        <f t="shared" si="3"/>
        <v>#DIV/0!</v>
      </c>
      <c r="Q35" s="26" t="e">
        <f t="shared" si="3"/>
        <v>#DIV/0!</v>
      </c>
      <c r="R35" s="26" t="e">
        <f t="shared" si="3"/>
        <v>#DIV/0!</v>
      </c>
      <c r="S35" s="26" t="e">
        <f t="shared" si="3"/>
        <v>#DIV/0!</v>
      </c>
      <c r="T35" s="1"/>
      <c r="U35" s="3"/>
      <c r="V35" s="3"/>
      <c r="W35" s="3"/>
      <c r="X35" s="3"/>
      <c r="Y35" s="3"/>
      <c r="Z35" s="26">
        <f t="shared" ref="Z35:AE35" si="4">AVERAGE(Z4:Z34)</f>
        <v>0.5714285714285714</v>
      </c>
      <c r="AA35" s="26">
        <f t="shared" si="4"/>
        <v>66.047619047619051</v>
      </c>
      <c r="AB35" s="26" t="e">
        <f t="shared" si="4"/>
        <v>#DIV/0!</v>
      </c>
      <c r="AC35" s="26" t="e">
        <f t="shared" si="4"/>
        <v>#DIV/0!</v>
      </c>
      <c r="AD35" s="26" t="e">
        <f t="shared" si="4"/>
        <v>#DIV/0!</v>
      </c>
      <c r="AE35" s="26">
        <f t="shared" si="4"/>
        <v>-0.38709677419354832</v>
      </c>
      <c r="AF35" s="24"/>
      <c r="AG35" s="26">
        <f t="shared" ref="AG35:AL35" si="5">AVERAGE(AG4:AG34)</f>
        <v>0.39571428571428574</v>
      </c>
      <c r="AH35" s="26">
        <f t="shared" si="5"/>
        <v>64</v>
      </c>
      <c r="AI35" s="26" t="e">
        <f t="shared" si="5"/>
        <v>#DIV/0!</v>
      </c>
      <c r="AJ35" s="26" t="e">
        <f t="shared" si="5"/>
        <v>#DIV/0!</v>
      </c>
      <c r="AK35" s="26" t="e">
        <f t="shared" si="5"/>
        <v>#DIV/0!</v>
      </c>
      <c r="AL35" s="26">
        <f t="shared" si="5"/>
        <v>-0.26806451612903226</v>
      </c>
      <c r="AM35" s="24"/>
      <c r="AN35" s="26">
        <f t="shared" ref="AN35:AQ35" si="6">AVERAGE(AN4:AN34)</f>
        <v>0.3719047619047619</v>
      </c>
      <c r="AO35" s="26">
        <f t="shared" si="6"/>
        <v>84.761904761904759</v>
      </c>
      <c r="AP35" s="26">
        <f t="shared" si="6"/>
        <v>85.714285714285708</v>
      </c>
      <c r="AQ35" s="26">
        <f t="shared" si="6"/>
        <v>90.428571428571431</v>
      </c>
      <c r="AR35" s="26"/>
      <c r="AS35" s="26"/>
      <c r="AT35" s="26"/>
      <c r="AU35" s="26"/>
      <c r="AV35" s="26" t="e">
        <f t="shared" ref="AV35:AW35" si="7">AVERAGE(AV4:AV34)</f>
        <v>#DIV/0!</v>
      </c>
      <c r="AW35" s="26">
        <f t="shared" si="7"/>
        <v>-0.2519354838709677</v>
      </c>
    </row>
    <row r="36" spans="1:61" x14ac:dyDescent="0.2">
      <c r="B36" s="27" t="s">
        <v>89</v>
      </c>
      <c r="C36" s="8"/>
      <c r="D36" s="28">
        <f t="shared" ref="D36:S36" ca="1" si="8">COUNTA(valuesByColor("#a4c2f4", "#000000",D4:D34))</f>
        <v>1</v>
      </c>
      <c r="E36" s="28">
        <f t="shared" ca="1" si="8"/>
        <v>1</v>
      </c>
      <c r="F36" s="28">
        <f t="shared" ca="1" si="8"/>
        <v>1</v>
      </c>
      <c r="G36" s="28">
        <f t="shared" ca="1" si="8"/>
        <v>1</v>
      </c>
      <c r="H36" s="28">
        <f t="shared" ca="1" si="8"/>
        <v>1</v>
      </c>
      <c r="I36" s="28">
        <f t="shared" ca="1" si="8"/>
        <v>1</v>
      </c>
      <c r="J36" s="28">
        <f t="shared" ca="1" si="8"/>
        <v>1</v>
      </c>
      <c r="K36" s="28">
        <f t="shared" ca="1" si="8"/>
        <v>1</v>
      </c>
      <c r="L36" s="28">
        <f t="shared" ca="1" si="8"/>
        <v>1</v>
      </c>
      <c r="M36" s="28">
        <f t="shared" ca="1" si="8"/>
        <v>1</v>
      </c>
      <c r="N36" s="28">
        <f t="shared" ca="1" si="8"/>
        <v>1</v>
      </c>
      <c r="O36" s="28">
        <f t="shared" ca="1" si="8"/>
        <v>1</v>
      </c>
      <c r="P36" s="28">
        <f t="shared" ca="1" si="8"/>
        <v>1</v>
      </c>
      <c r="Q36" s="28">
        <f t="shared" ca="1" si="8"/>
        <v>1</v>
      </c>
      <c r="R36" s="28">
        <f t="shared" ca="1" si="8"/>
        <v>1</v>
      </c>
      <c r="S36" s="28">
        <f t="shared" ca="1" si="8"/>
        <v>1</v>
      </c>
      <c r="T36" s="1"/>
      <c r="U36" s="28">
        <f t="shared" ref="U36:X36" ca="1" si="9">COUNTA(valuesByColor("#a4c2f4", "#000000",U4:U34))</f>
        <v>1</v>
      </c>
      <c r="V36" s="28">
        <f t="shared" ca="1" si="9"/>
        <v>1</v>
      </c>
      <c r="W36" s="28">
        <f t="shared" ca="1" si="9"/>
        <v>1</v>
      </c>
      <c r="X36" s="28">
        <f t="shared" ca="1" si="9"/>
        <v>1</v>
      </c>
      <c r="Y36" s="3"/>
      <c r="Z36" s="28">
        <f t="shared" ref="Z36:AE36" ca="1" si="10">COUNTA(valuesByColor("#a4c2f4", "#000000",Z4:Z34))</f>
        <v>1</v>
      </c>
      <c r="AA36" s="28">
        <f t="shared" ca="1" si="10"/>
        <v>1</v>
      </c>
      <c r="AB36" s="28">
        <f t="shared" ca="1" si="10"/>
        <v>1</v>
      </c>
      <c r="AC36" s="28">
        <f t="shared" ca="1" si="10"/>
        <v>1</v>
      </c>
      <c r="AD36" s="28">
        <f t="shared" ca="1" si="10"/>
        <v>1</v>
      </c>
      <c r="AE36" s="28">
        <f t="shared" ca="1" si="10"/>
        <v>1</v>
      </c>
      <c r="AF36" s="24"/>
      <c r="AG36" s="28">
        <f t="shared" ref="AG36:AL36" ca="1" si="11">COUNTA(valuesByColor("#a4c2f4", "#000000",AG4:AG34))</f>
        <v>1</v>
      </c>
      <c r="AH36" s="28">
        <f t="shared" ca="1" si="11"/>
        <v>1</v>
      </c>
      <c r="AI36" s="28">
        <f t="shared" ca="1" si="11"/>
        <v>1</v>
      </c>
      <c r="AJ36" s="28">
        <f t="shared" ca="1" si="11"/>
        <v>1</v>
      </c>
      <c r="AK36" s="28">
        <f t="shared" ca="1" si="11"/>
        <v>1</v>
      </c>
      <c r="AL36" s="28">
        <f t="shared" ca="1" si="11"/>
        <v>1</v>
      </c>
      <c r="AM36" s="24"/>
      <c r="AN36" s="28">
        <f t="shared" ref="AN36:AQ36" ca="1" si="12">COUNTA(valuesByColor("#a4c2f4", "#000000",AN4:AN34))</f>
        <v>1</v>
      </c>
      <c r="AO36" s="28">
        <f t="shared" ca="1" si="12"/>
        <v>1</v>
      </c>
      <c r="AP36" s="28">
        <f t="shared" ca="1" si="12"/>
        <v>1</v>
      </c>
      <c r="AQ36" s="28">
        <f t="shared" ca="1" si="12"/>
        <v>1</v>
      </c>
      <c r="AR36" s="28"/>
      <c r="AS36" s="28"/>
      <c r="AT36" s="28"/>
      <c r="AU36" s="28"/>
      <c r="AV36" s="28">
        <f t="shared" ref="AV36:AW36" ca="1" si="13">COUNTA(valuesByColor("#a4c2f4", "#000000",AV4:AV34))</f>
        <v>1</v>
      </c>
      <c r="AW36" s="28">
        <f t="shared" ca="1" si="13"/>
        <v>1</v>
      </c>
    </row>
    <row r="37" spans="1:61" x14ac:dyDescent="0.2">
      <c r="B37" s="29" t="s">
        <v>90</v>
      </c>
      <c r="C37" s="8"/>
      <c r="D37" s="28">
        <f t="shared" ref="D37:S37" ca="1" si="14">COUNTA(valuesByColor("#b7e1cd", "#000000", D4:D34))</f>
        <v>1</v>
      </c>
      <c r="E37" s="28">
        <f t="shared" ca="1" si="14"/>
        <v>1</v>
      </c>
      <c r="F37" s="28">
        <f t="shared" ca="1" si="14"/>
        <v>1</v>
      </c>
      <c r="G37" s="28">
        <f t="shared" ca="1" si="14"/>
        <v>1</v>
      </c>
      <c r="H37" s="28">
        <f t="shared" ca="1" si="14"/>
        <v>1</v>
      </c>
      <c r="I37" s="28">
        <f t="shared" ca="1" si="14"/>
        <v>1</v>
      </c>
      <c r="J37" s="28">
        <f t="shared" ca="1" si="14"/>
        <v>1</v>
      </c>
      <c r="K37" s="28">
        <f t="shared" ca="1" si="14"/>
        <v>1</v>
      </c>
      <c r="L37" s="28">
        <f t="shared" ca="1" si="14"/>
        <v>1</v>
      </c>
      <c r="M37" s="28">
        <f t="shared" ca="1" si="14"/>
        <v>1</v>
      </c>
      <c r="N37" s="28">
        <f t="shared" ca="1" si="14"/>
        <v>1</v>
      </c>
      <c r="O37" s="28">
        <f t="shared" ca="1" si="14"/>
        <v>1</v>
      </c>
      <c r="P37" s="28">
        <f t="shared" ca="1" si="14"/>
        <v>1</v>
      </c>
      <c r="Q37" s="28">
        <f t="shared" ca="1" si="14"/>
        <v>1</v>
      </c>
      <c r="R37" s="28">
        <f t="shared" ca="1" si="14"/>
        <v>1</v>
      </c>
      <c r="S37" s="28">
        <f t="shared" ca="1" si="14"/>
        <v>1</v>
      </c>
      <c r="T37" s="1"/>
      <c r="U37" s="28">
        <f t="shared" ref="U37:X37" ca="1" si="15">COUNTA(valuesByColor("#b7e1cd", "#000000", U4:U34))</f>
        <v>1</v>
      </c>
      <c r="V37" s="28">
        <f t="shared" ca="1" si="15"/>
        <v>1</v>
      </c>
      <c r="W37" s="28">
        <f t="shared" ca="1" si="15"/>
        <v>1</v>
      </c>
      <c r="X37" s="28">
        <f t="shared" ca="1" si="15"/>
        <v>1</v>
      </c>
      <c r="Y37" s="3"/>
      <c r="Z37" s="28">
        <f t="shared" ref="Z37:AE37" ca="1" si="16">COUNTA(valuesByColor("#b7e1cd", "#000000", Z4:Z34))</f>
        <v>1</v>
      </c>
      <c r="AA37" s="28">
        <f t="shared" ca="1" si="16"/>
        <v>1</v>
      </c>
      <c r="AB37" s="28">
        <f t="shared" ca="1" si="16"/>
        <v>1</v>
      </c>
      <c r="AC37" s="28">
        <f t="shared" ca="1" si="16"/>
        <v>1</v>
      </c>
      <c r="AD37" s="28">
        <f t="shared" ca="1" si="16"/>
        <v>1</v>
      </c>
      <c r="AE37" s="28">
        <f t="shared" ca="1" si="16"/>
        <v>1</v>
      </c>
      <c r="AF37" s="24"/>
      <c r="AG37" s="28">
        <f t="shared" ref="AG37:AL37" ca="1" si="17">COUNTA(valuesByColor("#b7e1cd", "#000000", AG4:AG34))</f>
        <v>1</v>
      </c>
      <c r="AH37" s="28">
        <f t="shared" ca="1" si="17"/>
        <v>1</v>
      </c>
      <c r="AI37" s="28">
        <f t="shared" ca="1" si="17"/>
        <v>1</v>
      </c>
      <c r="AJ37" s="28">
        <f t="shared" ca="1" si="17"/>
        <v>1</v>
      </c>
      <c r="AK37" s="28">
        <f t="shared" ca="1" si="17"/>
        <v>1</v>
      </c>
      <c r="AL37" s="28">
        <f t="shared" ca="1" si="17"/>
        <v>1</v>
      </c>
      <c r="AM37" s="24"/>
      <c r="AN37" s="28">
        <f t="shared" ref="AN37:AQ37" ca="1" si="18">COUNTA(valuesByColor("#b7e1cd", "#000000", AN4:AN34))</f>
        <v>1</v>
      </c>
      <c r="AO37" s="28">
        <f t="shared" ca="1" si="18"/>
        <v>1</v>
      </c>
      <c r="AP37" s="28">
        <f t="shared" ca="1" si="18"/>
        <v>1</v>
      </c>
      <c r="AQ37" s="28">
        <f t="shared" ca="1" si="18"/>
        <v>1</v>
      </c>
      <c r="AR37" s="28"/>
      <c r="AS37" s="28"/>
      <c r="AT37" s="28"/>
      <c r="AU37" s="28"/>
      <c r="AV37" s="28">
        <f t="shared" ref="AV37:AW37" ca="1" si="19">COUNTA(valuesByColor("#b7e1cd", "#000000", AV4:AV34))</f>
        <v>1</v>
      </c>
      <c r="AW37" s="28">
        <f t="shared" ca="1" si="19"/>
        <v>1</v>
      </c>
    </row>
    <row r="38" spans="1:61" x14ac:dyDescent="0.2">
      <c r="B38" s="30" t="s">
        <v>91</v>
      </c>
      <c r="C38" s="8"/>
      <c r="D38" s="28">
        <f t="shared" ref="D38:S38" ca="1" si="20">COUNTA(valuesByColor("#fce8b2", "#000000",D4:D34))</f>
        <v>1</v>
      </c>
      <c r="E38" s="28">
        <f t="shared" ca="1" si="20"/>
        <v>1</v>
      </c>
      <c r="F38" s="28">
        <f t="shared" ca="1" si="20"/>
        <v>1</v>
      </c>
      <c r="G38" s="28">
        <f t="shared" ca="1" si="20"/>
        <v>1</v>
      </c>
      <c r="H38" s="28">
        <f t="shared" ca="1" si="20"/>
        <v>1</v>
      </c>
      <c r="I38" s="28">
        <f t="shared" ca="1" si="20"/>
        <v>1</v>
      </c>
      <c r="J38" s="28">
        <f t="shared" ca="1" si="20"/>
        <v>1</v>
      </c>
      <c r="K38" s="28">
        <f t="shared" ca="1" si="20"/>
        <v>1</v>
      </c>
      <c r="L38" s="28">
        <f t="shared" ca="1" si="20"/>
        <v>1</v>
      </c>
      <c r="M38" s="28">
        <f t="shared" ca="1" si="20"/>
        <v>1</v>
      </c>
      <c r="N38" s="28">
        <f t="shared" ca="1" si="20"/>
        <v>1</v>
      </c>
      <c r="O38" s="28">
        <f t="shared" ca="1" si="20"/>
        <v>1</v>
      </c>
      <c r="P38" s="28">
        <f t="shared" ca="1" si="20"/>
        <v>1</v>
      </c>
      <c r="Q38" s="28">
        <f t="shared" ca="1" si="20"/>
        <v>1</v>
      </c>
      <c r="R38" s="28">
        <f t="shared" ca="1" si="20"/>
        <v>1</v>
      </c>
      <c r="S38" s="28">
        <f t="shared" ca="1" si="20"/>
        <v>1</v>
      </c>
      <c r="T38" s="1"/>
      <c r="U38" s="28">
        <f t="shared" ref="U38:X38" ca="1" si="21">COUNTA(valuesByColor("#fce8b2", "#000000",U4:U34))</f>
        <v>1</v>
      </c>
      <c r="V38" s="28">
        <f t="shared" ca="1" si="21"/>
        <v>1</v>
      </c>
      <c r="W38" s="28">
        <f t="shared" ca="1" si="21"/>
        <v>1</v>
      </c>
      <c r="X38" s="28">
        <f t="shared" ca="1" si="21"/>
        <v>1</v>
      </c>
      <c r="Y38" s="3"/>
      <c r="Z38" s="28">
        <f t="shared" ref="Z38:AE38" ca="1" si="22">COUNTA(valuesByColor("#fce8b2", "#000000",Z4:Z34))</f>
        <v>1</v>
      </c>
      <c r="AA38" s="28">
        <f t="shared" ca="1" si="22"/>
        <v>1</v>
      </c>
      <c r="AB38" s="28">
        <f t="shared" ca="1" si="22"/>
        <v>1</v>
      </c>
      <c r="AC38" s="28">
        <f t="shared" ca="1" si="22"/>
        <v>1</v>
      </c>
      <c r="AD38" s="28">
        <f t="shared" ca="1" si="22"/>
        <v>1</v>
      </c>
      <c r="AE38" s="28">
        <f t="shared" ca="1" si="22"/>
        <v>1</v>
      </c>
      <c r="AF38" s="24"/>
      <c r="AG38" s="28">
        <f t="shared" ref="AG38:AL38" ca="1" si="23">COUNTA(valuesByColor("#fce8b2", "#000000",AG4:AG34))</f>
        <v>1</v>
      </c>
      <c r="AH38" s="28">
        <f t="shared" ca="1" si="23"/>
        <v>1</v>
      </c>
      <c r="AI38" s="28">
        <f t="shared" ca="1" si="23"/>
        <v>1</v>
      </c>
      <c r="AJ38" s="28">
        <f t="shared" ca="1" si="23"/>
        <v>1</v>
      </c>
      <c r="AK38" s="28">
        <f t="shared" ca="1" si="23"/>
        <v>1</v>
      </c>
      <c r="AL38" s="28">
        <f t="shared" ca="1" si="23"/>
        <v>1</v>
      </c>
      <c r="AM38" s="24"/>
      <c r="AN38" s="28">
        <f t="shared" ref="AN38:AQ38" ca="1" si="24">COUNTA(valuesByColor("#fce8b2", "#000000",AN4:AN34))</f>
        <v>1</v>
      </c>
      <c r="AO38" s="28">
        <f t="shared" ca="1" si="24"/>
        <v>1</v>
      </c>
      <c r="AP38" s="28">
        <f t="shared" ca="1" si="24"/>
        <v>1</v>
      </c>
      <c r="AQ38" s="28">
        <f t="shared" ca="1" si="24"/>
        <v>1</v>
      </c>
      <c r="AR38" s="28"/>
      <c r="AS38" s="28"/>
      <c r="AT38" s="28"/>
      <c r="AU38" s="28"/>
      <c r="AV38" s="28">
        <f t="shared" ref="AV38:AW38" ca="1" si="25">COUNTA(valuesByColor("#fce8b2", "#000000",AV4:AV34))</f>
        <v>1</v>
      </c>
      <c r="AW38" s="28">
        <f t="shared" ca="1" si="25"/>
        <v>1</v>
      </c>
    </row>
    <row r="39" spans="1:61" x14ac:dyDescent="0.2">
      <c r="B39" s="31" t="s">
        <v>92</v>
      </c>
      <c r="C39" s="8"/>
      <c r="D39" s="28">
        <f t="shared" ref="D39:S39" ca="1" si="26">COUNTA(valuesByColor("#f4c7c3", "#000000", D4:D34))</f>
        <v>1</v>
      </c>
      <c r="E39" s="28">
        <f t="shared" ca="1" si="26"/>
        <v>1</v>
      </c>
      <c r="F39" s="28">
        <f t="shared" ca="1" si="26"/>
        <v>1</v>
      </c>
      <c r="G39" s="28">
        <f t="shared" ca="1" si="26"/>
        <v>1</v>
      </c>
      <c r="H39" s="28">
        <f t="shared" ca="1" si="26"/>
        <v>1</v>
      </c>
      <c r="I39" s="28">
        <f t="shared" ca="1" si="26"/>
        <v>1</v>
      </c>
      <c r="J39" s="28">
        <f t="shared" ca="1" si="26"/>
        <v>1</v>
      </c>
      <c r="K39" s="28">
        <f t="shared" ca="1" si="26"/>
        <v>1</v>
      </c>
      <c r="L39" s="28">
        <f t="shared" ca="1" si="26"/>
        <v>1</v>
      </c>
      <c r="M39" s="28">
        <f t="shared" ca="1" si="26"/>
        <v>1</v>
      </c>
      <c r="N39" s="28">
        <f t="shared" ca="1" si="26"/>
        <v>1</v>
      </c>
      <c r="O39" s="28">
        <f t="shared" ca="1" si="26"/>
        <v>1</v>
      </c>
      <c r="P39" s="28">
        <f t="shared" ca="1" si="26"/>
        <v>1</v>
      </c>
      <c r="Q39" s="28">
        <f t="shared" ca="1" si="26"/>
        <v>1</v>
      </c>
      <c r="R39" s="28">
        <f t="shared" ca="1" si="26"/>
        <v>1</v>
      </c>
      <c r="S39" s="28">
        <f t="shared" ca="1" si="26"/>
        <v>1</v>
      </c>
      <c r="T39" s="1"/>
      <c r="U39" s="28">
        <f t="shared" ref="U39:X39" ca="1" si="27">COUNTA(valuesByColor("#f4c7c3", "#000000", U4:U34))</f>
        <v>1</v>
      </c>
      <c r="V39" s="28">
        <f t="shared" ca="1" si="27"/>
        <v>1</v>
      </c>
      <c r="W39" s="28">
        <f t="shared" ca="1" si="27"/>
        <v>1</v>
      </c>
      <c r="X39" s="28">
        <f t="shared" ca="1" si="27"/>
        <v>1</v>
      </c>
      <c r="Y39" s="3"/>
      <c r="Z39" s="28">
        <f t="shared" ref="Z39:AE39" ca="1" si="28">COUNTA(valuesByColor("#f4c7c3", "#000000", Z4:Z34))</f>
        <v>1</v>
      </c>
      <c r="AA39" s="28">
        <f t="shared" ca="1" si="28"/>
        <v>1</v>
      </c>
      <c r="AB39" s="28">
        <f t="shared" ca="1" si="28"/>
        <v>1</v>
      </c>
      <c r="AC39" s="28">
        <f t="shared" ca="1" si="28"/>
        <v>1</v>
      </c>
      <c r="AD39" s="28">
        <f t="shared" ca="1" si="28"/>
        <v>1</v>
      </c>
      <c r="AE39" s="28">
        <f t="shared" ca="1" si="28"/>
        <v>1</v>
      </c>
      <c r="AF39" s="24"/>
      <c r="AG39" s="28">
        <f t="shared" ref="AG39:AL39" ca="1" si="29">COUNTA(valuesByColor("#f4c7c3", "#000000", AG4:AG34))</f>
        <v>1</v>
      </c>
      <c r="AH39" s="28">
        <f t="shared" ca="1" si="29"/>
        <v>1</v>
      </c>
      <c r="AI39" s="28">
        <f t="shared" ca="1" si="29"/>
        <v>1</v>
      </c>
      <c r="AJ39" s="28">
        <f t="shared" ca="1" si="29"/>
        <v>1</v>
      </c>
      <c r="AK39" s="28">
        <f t="shared" ca="1" si="29"/>
        <v>1</v>
      </c>
      <c r="AL39" s="28">
        <f t="shared" ca="1" si="29"/>
        <v>1</v>
      </c>
      <c r="AM39" s="24"/>
      <c r="AN39" s="28">
        <f t="shared" ref="AN39:AQ39" ca="1" si="30">COUNTA(valuesByColor("#f4c7c3", "#000000", AN4:AN34))</f>
        <v>1</v>
      </c>
      <c r="AO39" s="28">
        <f t="shared" ca="1" si="30"/>
        <v>1</v>
      </c>
      <c r="AP39" s="28">
        <f t="shared" ca="1" si="30"/>
        <v>1</v>
      </c>
      <c r="AQ39" s="28">
        <f t="shared" ca="1" si="30"/>
        <v>1</v>
      </c>
      <c r="AR39" s="28"/>
      <c r="AS39" s="28"/>
      <c r="AT39" s="28"/>
      <c r="AU39" s="28"/>
      <c r="AV39" s="28">
        <f t="shared" ref="AV39:AW39" ca="1" si="31">COUNTA(valuesByColor("#f4c7c3", "#000000", AV4:AV34))</f>
        <v>1</v>
      </c>
      <c r="AW39" s="28">
        <f t="shared" ca="1" si="31"/>
        <v>1</v>
      </c>
    </row>
    <row r="40" spans="1:61" x14ac:dyDescent="0.2">
      <c r="AC40" s="56" t="s">
        <v>93</v>
      </c>
      <c r="AD40" s="57"/>
      <c r="AE40" s="32">
        <f>COUNTA(A4:A34)</f>
        <v>21</v>
      </c>
      <c r="AF40" s="33"/>
      <c r="AG40" s="34"/>
      <c r="AH40" s="34"/>
      <c r="AI40" s="35"/>
      <c r="AJ40" s="58" t="s">
        <v>93</v>
      </c>
      <c r="AK40" s="57"/>
      <c r="AL40" s="32">
        <f>AE40</f>
        <v>21</v>
      </c>
      <c r="AM40" s="36"/>
      <c r="AN40" s="34"/>
      <c r="AO40" s="34"/>
      <c r="AP40" s="35"/>
      <c r="AQ40" s="58" t="s">
        <v>93</v>
      </c>
      <c r="AR40" s="59"/>
      <c r="AS40" s="59"/>
      <c r="AT40" s="59"/>
      <c r="AU40" s="59"/>
      <c r="AV40" s="57"/>
      <c r="AW40" s="32">
        <f>AE40</f>
        <v>21</v>
      </c>
    </row>
    <row r="41" spans="1:61" x14ac:dyDescent="0.2">
      <c r="A41" s="4"/>
      <c r="AC41" s="60" t="s">
        <v>94</v>
      </c>
      <c r="AD41" s="61"/>
      <c r="AE41" s="37">
        <f>COUNTIF(AD4:AD34,"&gt;=80")</f>
        <v>0</v>
      </c>
      <c r="AF41" s="38"/>
      <c r="AG41" s="39"/>
      <c r="AH41" s="39"/>
      <c r="AI41" s="40"/>
      <c r="AJ41" s="62" t="s">
        <v>94</v>
      </c>
      <c r="AK41" s="61"/>
      <c r="AL41" s="37">
        <f>COUNTIF(AK4:AK34,"&gt;=75")</f>
        <v>0</v>
      </c>
      <c r="AM41" s="41"/>
      <c r="AN41" s="39"/>
      <c r="AO41" s="39"/>
      <c r="AP41" s="40"/>
      <c r="AQ41" s="62" t="s">
        <v>94</v>
      </c>
      <c r="AR41" s="63"/>
      <c r="AS41" s="63"/>
      <c r="AT41" s="63"/>
      <c r="AU41" s="63"/>
      <c r="AV41" s="61"/>
      <c r="AW41" s="37">
        <f>COUNTIF(AV4:AV34,"&gt;=80")</f>
        <v>0</v>
      </c>
    </row>
    <row r="42" spans="1:61" x14ac:dyDescent="0.2">
      <c r="A42" s="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61" ht="15.75" customHeight="1" x14ac:dyDescent="0.15">
      <c r="A43" s="52"/>
    </row>
    <row r="44" spans="1:61" ht="15.75" customHeight="1" x14ac:dyDescent="0.15">
      <c r="A44" s="53"/>
    </row>
    <row r="45" spans="1:61" x14ac:dyDescent="0.2">
      <c r="A45" s="43"/>
    </row>
    <row r="46" spans="1:61" x14ac:dyDescent="0.2">
      <c r="A46" s="43"/>
    </row>
    <row r="47" spans="1:61" x14ac:dyDescent="0.2">
      <c r="A47" s="43"/>
    </row>
    <row r="48" spans="1:61" ht="16" x14ac:dyDescent="0.2">
      <c r="A48" s="43"/>
    </row>
    <row r="49" spans="1:1" ht="16" x14ac:dyDescent="0.2">
      <c r="A49" s="43"/>
    </row>
    <row r="50" spans="1:1" ht="16" x14ac:dyDescent="0.2">
      <c r="A50" s="43"/>
    </row>
    <row r="51" spans="1:1" ht="16" x14ac:dyDescent="0.2">
      <c r="A51" s="43"/>
    </row>
    <row r="52" spans="1:1" ht="16" x14ac:dyDescent="0.2">
      <c r="A52" s="4"/>
    </row>
    <row r="53" spans="1:1" ht="16" x14ac:dyDescent="0.2">
      <c r="A53" s="43"/>
    </row>
    <row r="54" spans="1:1" ht="16" x14ac:dyDescent="0.2">
      <c r="A54" s="43"/>
    </row>
    <row r="55" spans="1:1" ht="16" x14ac:dyDescent="0.2">
      <c r="A55" s="43"/>
    </row>
    <row r="56" spans="1:1" ht="16" x14ac:dyDescent="0.2">
      <c r="A56" s="43"/>
    </row>
    <row r="57" spans="1:1" ht="16" x14ac:dyDescent="0.2">
      <c r="A57" s="43"/>
    </row>
    <row r="58" spans="1:1" ht="16" x14ac:dyDescent="0.2">
      <c r="A58" s="43"/>
    </row>
    <row r="59" spans="1:1" ht="16" x14ac:dyDescent="0.2">
      <c r="A59" s="43"/>
    </row>
    <row r="60" spans="1:1" ht="16" x14ac:dyDescent="0.2">
      <c r="A60" s="4"/>
    </row>
    <row r="61" spans="1:1" ht="16" x14ac:dyDescent="0.2">
      <c r="A61" s="4"/>
    </row>
    <row r="62" spans="1:1" ht="16" x14ac:dyDescent="0.2">
      <c r="A62" s="43"/>
    </row>
    <row r="63" spans="1:1" ht="16" x14ac:dyDescent="0.2">
      <c r="A63" s="43"/>
    </row>
    <row r="64" spans="1:1" ht="16" x14ac:dyDescent="0.2">
      <c r="A64" s="43"/>
    </row>
    <row r="65" spans="1:42" ht="16" x14ac:dyDescent="0.2">
      <c r="A65" s="43"/>
    </row>
    <row r="66" spans="1:42" ht="16" x14ac:dyDescent="0.2">
      <c r="A66" s="43"/>
    </row>
    <row r="67" spans="1:42" ht="16" x14ac:dyDescent="0.2">
      <c r="A67" s="43"/>
    </row>
    <row r="68" spans="1:42" ht="16" x14ac:dyDescent="0.2">
      <c r="A68" s="43"/>
    </row>
    <row r="69" spans="1:42" ht="16" x14ac:dyDescent="0.2">
      <c r="A69" s="4"/>
    </row>
    <row r="70" spans="1:42" ht="16" x14ac:dyDescent="0.2">
      <c r="A70" s="4"/>
    </row>
    <row r="71" spans="1:42" ht="16" x14ac:dyDescent="0.2">
      <c r="A71" s="4"/>
    </row>
    <row r="72" spans="1:42" ht="16" x14ac:dyDescent="0.2">
      <c r="A72" s="4"/>
    </row>
    <row r="73" spans="1:42" ht="16" x14ac:dyDescent="0.2">
      <c r="A73" s="4"/>
    </row>
    <row r="74" spans="1:42" ht="16" x14ac:dyDescent="0.2">
      <c r="A74" s="4"/>
    </row>
    <row r="75" spans="1:42" ht="16" x14ac:dyDescent="0.2">
      <c r="A75" s="4"/>
    </row>
    <row r="76" spans="1:42" ht="16" x14ac:dyDescent="0.2">
      <c r="A76" s="4"/>
    </row>
    <row r="77" spans="1:42" ht="16" x14ac:dyDescent="0.2">
      <c r="A77" s="4"/>
    </row>
    <row r="78" spans="1:42" ht="16" x14ac:dyDescent="0.2">
      <c r="A78" s="4"/>
    </row>
    <row r="79" spans="1:42" ht="16" x14ac:dyDescent="0.2">
      <c r="A79" s="4"/>
    </row>
    <row r="80" spans="1:42" ht="16" x14ac:dyDescent="0.2">
      <c r="A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AA80" s="45"/>
      <c r="AB80" s="45"/>
      <c r="AC80" s="45"/>
      <c r="AD80" s="45"/>
      <c r="AE80" s="45"/>
      <c r="AF80" s="45"/>
      <c r="AG80" s="45"/>
      <c r="AH80" s="45"/>
      <c r="AI80" s="45"/>
      <c r="AN80" s="45"/>
      <c r="AO80" s="45"/>
      <c r="AP80" s="45"/>
    </row>
    <row r="81" spans="1:1" ht="16" x14ac:dyDescent="0.2">
      <c r="A81" s="4"/>
    </row>
    <row r="82" spans="1:1" ht="16" x14ac:dyDescent="0.2">
      <c r="A82" s="4"/>
    </row>
    <row r="83" spans="1:1" ht="16" x14ac:dyDescent="0.2">
      <c r="A83" s="4"/>
    </row>
    <row r="84" spans="1:1" ht="16" x14ac:dyDescent="0.2">
      <c r="A84" s="4"/>
    </row>
    <row r="85" spans="1:1" ht="16" x14ac:dyDescent="0.2">
      <c r="A85" s="4"/>
    </row>
    <row r="86" spans="1:1" ht="16" x14ac:dyDescent="0.2">
      <c r="A86" s="4"/>
    </row>
    <row r="87" spans="1:1" ht="16" x14ac:dyDescent="0.2">
      <c r="A87" s="4"/>
    </row>
    <row r="88" spans="1:1" ht="16" x14ac:dyDescent="0.2">
      <c r="A88" s="4"/>
    </row>
    <row r="89" spans="1:1" ht="16" x14ac:dyDescent="0.2">
      <c r="A89" s="4"/>
    </row>
    <row r="90" spans="1:1" ht="16" x14ac:dyDescent="0.2">
      <c r="A90" s="4"/>
    </row>
    <row r="91" spans="1:1" ht="16" x14ac:dyDescent="0.2">
      <c r="A91" s="4"/>
    </row>
    <row r="92" spans="1:1" ht="16" x14ac:dyDescent="0.2">
      <c r="A92" s="4"/>
    </row>
    <row r="93" spans="1:1" ht="16" x14ac:dyDescent="0.2">
      <c r="A93" s="4"/>
    </row>
    <row r="94" spans="1:1" ht="16" x14ac:dyDescent="0.2">
      <c r="A94" s="4"/>
    </row>
    <row r="95" spans="1:1" ht="16" x14ac:dyDescent="0.2">
      <c r="A95" s="4"/>
    </row>
    <row r="96" spans="1:1" ht="16" x14ac:dyDescent="0.2">
      <c r="A96" s="4"/>
    </row>
    <row r="97" spans="1:1" ht="16" x14ac:dyDescent="0.2">
      <c r="A97" s="4"/>
    </row>
    <row r="98" spans="1:1" ht="16" x14ac:dyDescent="0.2">
      <c r="A98" s="4"/>
    </row>
    <row r="99" spans="1:1" ht="16" x14ac:dyDescent="0.2">
      <c r="A99" s="4"/>
    </row>
    <row r="100" spans="1:1" ht="16" x14ac:dyDescent="0.2">
      <c r="A100" s="4"/>
    </row>
    <row r="101" spans="1:1" ht="16" x14ac:dyDescent="0.2">
      <c r="A101" s="4"/>
    </row>
    <row r="102" spans="1:1" ht="16" x14ac:dyDescent="0.2">
      <c r="A102" s="4"/>
    </row>
    <row r="103" spans="1:1" ht="16" x14ac:dyDescent="0.2">
      <c r="A103" s="4"/>
    </row>
    <row r="104" spans="1:1" ht="16" x14ac:dyDescent="0.2">
      <c r="A104" s="4"/>
    </row>
    <row r="105" spans="1:1" ht="16" x14ac:dyDescent="0.2">
      <c r="A105" s="4"/>
    </row>
    <row r="106" spans="1:1" ht="16" x14ac:dyDescent="0.2">
      <c r="A106" s="4"/>
    </row>
    <row r="107" spans="1:1" ht="16" x14ac:dyDescent="0.2">
      <c r="A107" s="4"/>
    </row>
    <row r="108" spans="1:1" ht="16" x14ac:dyDescent="0.2">
      <c r="A108" s="4"/>
    </row>
    <row r="109" spans="1:1" ht="16" x14ac:dyDescent="0.2">
      <c r="A109" s="4"/>
    </row>
    <row r="110" spans="1:1" ht="16" x14ac:dyDescent="0.2">
      <c r="A110" s="4"/>
    </row>
    <row r="111" spans="1:1" ht="16" x14ac:dyDescent="0.2">
      <c r="A111" s="4"/>
    </row>
    <row r="112" spans="1:1" ht="16" x14ac:dyDescent="0.2">
      <c r="A112" s="4"/>
    </row>
    <row r="113" spans="1:1" ht="16" x14ac:dyDescent="0.2">
      <c r="A113" s="4"/>
    </row>
    <row r="114" spans="1:1" ht="16" x14ac:dyDescent="0.2">
      <c r="A114" s="4"/>
    </row>
    <row r="115" spans="1:1" ht="16" x14ac:dyDescent="0.2">
      <c r="A115" s="4"/>
    </row>
    <row r="116" spans="1:1" ht="16" x14ac:dyDescent="0.2">
      <c r="A116" s="4"/>
    </row>
    <row r="117" spans="1:1" ht="16" x14ac:dyDescent="0.2">
      <c r="A117" s="4"/>
    </row>
    <row r="118" spans="1:1" ht="16" x14ac:dyDescent="0.2">
      <c r="A118" s="4"/>
    </row>
    <row r="119" spans="1:1" ht="16" x14ac:dyDescent="0.2">
      <c r="A119" s="4"/>
    </row>
    <row r="120" spans="1:1" ht="16" x14ac:dyDescent="0.2">
      <c r="A120" s="4"/>
    </row>
    <row r="121" spans="1:1" ht="16" x14ac:dyDescent="0.2">
      <c r="A121" s="4"/>
    </row>
    <row r="122" spans="1:1" ht="16" x14ac:dyDescent="0.2">
      <c r="A122" s="4"/>
    </row>
    <row r="123" spans="1:1" ht="16" x14ac:dyDescent="0.2">
      <c r="A123" s="4"/>
    </row>
    <row r="124" spans="1:1" ht="16" x14ac:dyDescent="0.2">
      <c r="A124" s="4"/>
    </row>
    <row r="125" spans="1:1" ht="16" x14ac:dyDescent="0.2">
      <c r="A125" s="4"/>
    </row>
    <row r="126" spans="1:1" ht="16" x14ac:dyDescent="0.2">
      <c r="A126" s="4"/>
    </row>
    <row r="127" spans="1:1" ht="16" x14ac:dyDescent="0.2">
      <c r="A127" s="4"/>
    </row>
    <row r="128" spans="1:1" ht="16" x14ac:dyDescent="0.2">
      <c r="A128" s="4"/>
    </row>
    <row r="129" spans="1:1" ht="16" x14ac:dyDescent="0.2">
      <c r="A129" s="4"/>
    </row>
    <row r="130" spans="1:1" ht="16" x14ac:dyDescent="0.2">
      <c r="A130" s="4"/>
    </row>
    <row r="131" spans="1:1" ht="16" x14ac:dyDescent="0.2">
      <c r="A131" s="4"/>
    </row>
    <row r="132" spans="1:1" ht="16" x14ac:dyDescent="0.2">
      <c r="A132" s="4"/>
    </row>
    <row r="133" spans="1:1" ht="16" x14ac:dyDescent="0.2">
      <c r="A133" s="4"/>
    </row>
    <row r="134" spans="1:1" ht="16" x14ac:dyDescent="0.2">
      <c r="A134" s="4"/>
    </row>
    <row r="135" spans="1:1" ht="16" x14ac:dyDescent="0.2">
      <c r="A135" s="4"/>
    </row>
    <row r="136" spans="1:1" ht="16" x14ac:dyDescent="0.2">
      <c r="A136" s="4"/>
    </row>
    <row r="137" spans="1:1" ht="16" x14ac:dyDescent="0.2">
      <c r="A137" s="4"/>
    </row>
    <row r="138" spans="1:1" ht="16" x14ac:dyDescent="0.2">
      <c r="A138" s="4"/>
    </row>
    <row r="139" spans="1:1" ht="16" x14ac:dyDescent="0.2">
      <c r="A139" s="4"/>
    </row>
    <row r="140" spans="1:1" ht="16" x14ac:dyDescent="0.2">
      <c r="A140" s="4"/>
    </row>
    <row r="141" spans="1:1" ht="16" x14ac:dyDescent="0.2">
      <c r="A141" s="4"/>
    </row>
    <row r="142" spans="1:1" ht="16" x14ac:dyDescent="0.2">
      <c r="A142" s="4"/>
    </row>
    <row r="143" spans="1:1" ht="16" x14ac:dyDescent="0.2">
      <c r="A143" s="4"/>
    </row>
    <row r="144" spans="1:1" ht="16" x14ac:dyDescent="0.2">
      <c r="A144" s="4"/>
    </row>
    <row r="145" spans="1:1" ht="16" x14ac:dyDescent="0.2">
      <c r="A145" s="4"/>
    </row>
    <row r="146" spans="1:1" ht="16" x14ac:dyDescent="0.2">
      <c r="A146" s="4"/>
    </row>
    <row r="147" spans="1:1" ht="16" x14ac:dyDescent="0.2">
      <c r="A147" s="4"/>
    </row>
    <row r="148" spans="1:1" ht="16" x14ac:dyDescent="0.2">
      <c r="A148" s="4"/>
    </row>
    <row r="149" spans="1:1" ht="16" x14ac:dyDescent="0.2">
      <c r="A149" s="4"/>
    </row>
    <row r="150" spans="1:1" ht="16" x14ac:dyDescent="0.2">
      <c r="A150" s="4"/>
    </row>
    <row r="151" spans="1:1" ht="16" x14ac:dyDescent="0.2">
      <c r="A151" s="4"/>
    </row>
    <row r="152" spans="1:1" ht="16" x14ac:dyDescent="0.2">
      <c r="A152" s="4"/>
    </row>
    <row r="153" spans="1:1" ht="16" x14ac:dyDescent="0.2">
      <c r="A153" s="4"/>
    </row>
    <row r="154" spans="1:1" ht="16" x14ac:dyDescent="0.2">
      <c r="A154" s="4"/>
    </row>
    <row r="155" spans="1:1" ht="16" x14ac:dyDescent="0.2">
      <c r="A155" s="4"/>
    </row>
    <row r="156" spans="1:1" ht="16" x14ac:dyDescent="0.2">
      <c r="A156" s="4"/>
    </row>
    <row r="157" spans="1:1" ht="16" x14ac:dyDescent="0.2">
      <c r="A157" s="4"/>
    </row>
    <row r="158" spans="1:1" ht="16" x14ac:dyDescent="0.2">
      <c r="A158" s="4"/>
    </row>
    <row r="159" spans="1:1" ht="16" x14ac:dyDescent="0.2">
      <c r="A159" s="4"/>
    </row>
    <row r="160" spans="1:1" ht="16" x14ac:dyDescent="0.2">
      <c r="A160" s="4"/>
    </row>
    <row r="161" spans="1:1" ht="16" x14ac:dyDescent="0.2">
      <c r="A161" s="4"/>
    </row>
    <row r="162" spans="1:1" ht="16" x14ac:dyDescent="0.2">
      <c r="A162" s="4"/>
    </row>
    <row r="163" spans="1:1" ht="16" x14ac:dyDescent="0.2">
      <c r="A163" s="4"/>
    </row>
    <row r="164" spans="1:1" ht="16" x14ac:dyDescent="0.2">
      <c r="A164" s="4"/>
    </row>
    <row r="165" spans="1:1" ht="16" x14ac:dyDescent="0.2">
      <c r="A165" s="4"/>
    </row>
    <row r="166" spans="1:1" ht="16" x14ac:dyDescent="0.2">
      <c r="A166" s="4"/>
    </row>
    <row r="167" spans="1:1" ht="16" x14ac:dyDescent="0.2">
      <c r="A167" s="4"/>
    </row>
    <row r="168" spans="1:1" ht="16" x14ac:dyDescent="0.2">
      <c r="A168" s="4"/>
    </row>
    <row r="169" spans="1:1" ht="16" x14ac:dyDescent="0.2">
      <c r="A169" s="4"/>
    </row>
    <row r="170" spans="1:1" ht="16" x14ac:dyDescent="0.2">
      <c r="A170" s="4"/>
    </row>
    <row r="171" spans="1:1" ht="16" x14ac:dyDescent="0.2">
      <c r="A171" s="4"/>
    </row>
    <row r="172" spans="1:1" ht="16" x14ac:dyDescent="0.2">
      <c r="A172" s="4"/>
    </row>
    <row r="173" spans="1:1" ht="16" x14ac:dyDescent="0.2">
      <c r="A173" s="4"/>
    </row>
    <row r="174" spans="1:1" ht="16" x14ac:dyDescent="0.2">
      <c r="A174" s="4"/>
    </row>
    <row r="175" spans="1:1" ht="16" x14ac:dyDescent="0.2">
      <c r="A175" s="4"/>
    </row>
    <row r="176" spans="1:1" ht="16" x14ac:dyDescent="0.2">
      <c r="A176" s="4"/>
    </row>
    <row r="177" spans="1:1" ht="16" x14ac:dyDescent="0.2">
      <c r="A177" s="4"/>
    </row>
    <row r="178" spans="1:1" ht="16" x14ac:dyDescent="0.2">
      <c r="A178" s="4"/>
    </row>
    <row r="179" spans="1:1" ht="16" x14ac:dyDescent="0.2">
      <c r="A179" s="4"/>
    </row>
    <row r="180" spans="1:1" ht="16" x14ac:dyDescent="0.2">
      <c r="A180" s="4"/>
    </row>
    <row r="181" spans="1:1" ht="16" x14ac:dyDescent="0.2">
      <c r="A181" s="4"/>
    </row>
    <row r="182" spans="1:1" ht="16" x14ac:dyDescent="0.2">
      <c r="A182" s="4"/>
    </row>
    <row r="183" spans="1:1" ht="16" x14ac:dyDescent="0.2">
      <c r="A183" s="4"/>
    </row>
    <row r="184" spans="1:1" ht="16" x14ac:dyDescent="0.2">
      <c r="A184" s="4"/>
    </row>
    <row r="185" spans="1:1" ht="16" x14ac:dyDescent="0.2">
      <c r="A185" s="4"/>
    </row>
    <row r="186" spans="1:1" ht="16" x14ac:dyDescent="0.2">
      <c r="A186" s="4"/>
    </row>
    <row r="187" spans="1:1" ht="16" x14ac:dyDescent="0.2">
      <c r="A187" s="4"/>
    </row>
    <row r="188" spans="1:1" ht="16" x14ac:dyDescent="0.2">
      <c r="A188" s="4"/>
    </row>
    <row r="189" spans="1:1" ht="16" x14ac:dyDescent="0.2">
      <c r="A189" s="4"/>
    </row>
    <row r="190" spans="1:1" ht="16" x14ac:dyDescent="0.2">
      <c r="A190" s="4"/>
    </row>
    <row r="191" spans="1:1" ht="16" x14ac:dyDescent="0.2">
      <c r="A191" s="4"/>
    </row>
    <row r="192" spans="1:1" ht="16" x14ac:dyDescent="0.2">
      <c r="A192" s="4"/>
    </row>
    <row r="193" spans="1:1" ht="16" x14ac:dyDescent="0.2">
      <c r="A193" s="4"/>
    </row>
    <row r="194" spans="1:1" ht="16" x14ac:dyDescent="0.2">
      <c r="A194" s="4"/>
    </row>
    <row r="195" spans="1:1" ht="16" x14ac:dyDescent="0.2">
      <c r="A195" s="4"/>
    </row>
    <row r="196" spans="1:1" ht="16" x14ac:dyDescent="0.2">
      <c r="A196" s="4"/>
    </row>
    <row r="197" spans="1:1" ht="16" x14ac:dyDescent="0.2">
      <c r="A197" s="4"/>
    </row>
    <row r="198" spans="1:1" ht="16" x14ac:dyDescent="0.2">
      <c r="A198" s="4"/>
    </row>
    <row r="199" spans="1:1" ht="16" x14ac:dyDescent="0.2">
      <c r="A199" s="4"/>
    </row>
    <row r="200" spans="1:1" ht="16" x14ac:dyDescent="0.2">
      <c r="A200" s="4"/>
    </row>
    <row r="201" spans="1:1" ht="16" x14ac:dyDescent="0.2">
      <c r="A201" s="4"/>
    </row>
    <row r="202" spans="1:1" ht="16" x14ac:dyDescent="0.2">
      <c r="A202" s="4"/>
    </row>
    <row r="203" spans="1:1" ht="16" x14ac:dyDescent="0.2">
      <c r="A203" s="4"/>
    </row>
    <row r="204" spans="1:1" ht="16" x14ac:dyDescent="0.2">
      <c r="A204" s="4"/>
    </row>
    <row r="205" spans="1:1" ht="16" x14ac:dyDescent="0.2">
      <c r="A205" s="4"/>
    </row>
    <row r="206" spans="1:1" ht="16" x14ac:dyDescent="0.2">
      <c r="A206" s="4"/>
    </row>
    <row r="207" spans="1:1" ht="16" x14ac:dyDescent="0.2">
      <c r="A207" s="4"/>
    </row>
    <row r="208" spans="1:1" ht="16" x14ac:dyDescent="0.2">
      <c r="A208" s="4"/>
    </row>
    <row r="209" spans="1:1" ht="16" x14ac:dyDescent="0.2">
      <c r="A209" s="4"/>
    </row>
    <row r="210" spans="1:1" ht="16" x14ac:dyDescent="0.2">
      <c r="A210" s="4"/>
    </row>
    <row r="211" spans="1:1" ht="16" x14ac:dyDescent="0.2">
      <c r="A211" s="4"/>
    </row>
    <row r="212" spans="1:1" ht="16" x14ac:dyDescent="0.2">
      <c r="A212" s="4"/>
    </row>
    <row r="213" spans="1:1" ht="16" x14ac:dyDescent="0.2">
      <c r="A213" s="4"/>
    </row>
    <row r="214" spans="1:1" ht="16" x14ac:dyDescent="0.2">
      <c r="A214" s="4"/>
    </row>
    <row r="215" spans="1:1" ht="16" x14ac:dyDescent="0.2">
      <c r="A215" s="4"/>
    </row>
    <row r="216" spans="1:1" ht="16" x14ac:dyDescent="0.2">
      <c r="A216" s="4"/>
    </row>
    <row r="217" spans="1:1" ht="16" x14ac:dyDescent="0.2">
      <c r="A217" s="4"/>
    </row>
    <row r="218" spans="1:1" ht="16" x14ac:dyDescent="0.2">
      <c r="A218" s="4"/>
    </row>
    <row r="219" spans="1:1" ht="16" x14ac:dyDescent="0.2">
      <c r="A219" s="4"/>
    </row>
    <row r="220" spans="1:1" ht="16" x14ac:dyDescent="0.2">
      <c r="A220" s="4"/>
    </row>
    <row r="221" spans="1:1" ht="16" x14ac:dyDescent="0.2">
      <c r="A221" s="4"/>
    </row>
    <row r="222" spans="1:1" ht="16" x14ac:dyDescent="0.2">
      <c r="A222" s="4"/>
    </row>
    <row r="223" spans="1:1" ht="16" x14ac:dyDescent="0.2">
      <c r="A223" s="4"/>
    </row>
    <row r="224" spans="1:1" ht="16" x14ac:dyDescent="0.2">
      <c r="A224" s="4"/>
    </row>
    <row r="225" spans="1:1" ht="16" x14ac:dyDescent="0.2">
      <c r="A225" s="4"/>
    </row>
    <row r="226" spans="1:1" ht="16" x14ac:dyDescent="0.2">
      <c r="A226" s="4"/>
    </row>
    <row r="227" spans="1:1" ht="16" x14ac:dyDescent="0.2">
      <c r="A227" s="4"/>
    </row>
    <row r="228" spans="1:1" ht="16" x14ac:dyDescent="0.2">
      <c r="A228" s="4"/>
    </row>
    <row r="229" spans="1:1" ht="16" x14ac:dyDescent="0.2">
      <c r="A229" s="4"/>
    </row>
    <row r="230" spans="1:1" ht="16" x14ac:dyDescent="0.2">
      <c r="A230" s="4"/>
    </row>
    <row r="231" spans="1:1" ht="16" x14ac:dyDescent="0.2">
      <c r="A231" s="4"/>
    </row>
    <row r="232" spans="1:1" ht="16" x14ac:dyDescent="0.2">
      <c r="A232" s="4"/>
    </row>
    <row r="233" spans="1:1" ht="16" x14ac:dyDescent="0.2">
      <c r="A233" s="4"/>
    </row>
    <row r="234" spans="1:1" ht="16" x14ac:dyDescent="0.2">
      <c r="A234" s="4"/>
    </row>
    <row r="235" spans="1:1" ht="16" x14ac:dyDescent="0.2">
      <c r="A235" s="4"/>
    </row>
    <row r="236" spans="1:1" ht="16" x14ac:dyDescent="0.2">
      <c r="A236" s="4"/>
    </row>
    <row r="237" spans="1:1" ht="16" x14ac:dyDescent="0.2">
      <c r="A237" s="4"/>
    </row>
    <row r="238" spans="1:1" ht="16" x14ac:dyDescent="0.2">
      <c r="A238" s="4"/>
    </row>
    <row r="239" spans="1:1" ht="16" x14ac:dyDescent="0.2">
      <c r="A239" s="4"/>
    </row>
    <row r="240" spans="1:1" ht="16" x14ac:dyDescent="0.2">
      <c r="A240" s="4"/>
    </row>
    <row r="241" spans="1:1" ht="16" x14ac:dyDescent="0.2">
      <c r="A241" s="4"/>
    </row>
    <row r="242" spans="1:1" ht="16" x14ac:dyDescent="0.2">
      <c r="A242" s="4"/>
    </row>
    <row r="243" spans="1:1" ht="16" x14ac:dyDescent="0.2">
      <c r="A243" s="4"/>
    </row>
    <row r="244" spans="1:1" ht="16" x14ac:dyDescent="0.2">
      <c r="A244" s="4"/>
    </row>
    <row r="245" spans="1:1" ht="16" x14ac:dyDescent="0.2">
      <c r="A245" s="4"/>
    </row>
    <row r="246" spans="1:1" ht="16" x14ac:dyDescent="0.2">
      <c r="A246" s="4"/>
    </row>
    <row r="247" spans="1:1" ht="16" x14ac:dyDescent="0.2">
      <c r="A247" s="4"/>
    </row>
    <row r="248" spans="1:1" ht="16" x14ac:dyDescent="0.2">
      <c r="A248" s="4"/>
    </row>
    <row r="249" spans="1:1" ht="16" x14ac:dyDescent="0.2">
      <c r="A249" s="4"/>
    </row>
    <row r="250" spans="1:1" ht="16" x14ac:dyDescent="0.2">
      <c r="A250" s="4"/>
    </row>
    <row r="251" spans="1:1" ht="16" x14ac:dyDescent="0.2">
      <c r="A251" s="4"/>
    </row>
    <row r="252" spans="1:1" ht="16" x14ac:dyDescent="0.2">
      <c r="A252" s="4"/>
    </row>
    <row r="253" spans="1:1" ht="16" x14ac:dyDescent="0.2">
      <c r="A253" s="4"/>
    </row>
    <row r="254" spans="1:1" ht="16" x14ac:dyDescent="0.2">
      <c r="A254" s="4"/>
    </row>
    <row r="255" spans="1:1" ht="16" x14ac:dyDescent="0.2">
      <c r="A255" s="4"/>
    </row>
    <row r="256" spans="1:1" ht="16" x14ac:dyDescent="0.2">
      <c r="A256" s="4"/>
    </row>
    <row r="257" spans="1:1" ht="16" x14ac:dyDescent="0.2">
      <c r="A257" s="4"/>
    </row>
    <row r="258" spans="1:1" ht="16" x14ac:dyDescent="0.2">
      <c r="A258" s="4"/>
    </row>
    <row r="259" spans="1:1" ht="16" x14ac:dyDescent="0.2">
      <c r="A259" s="4"/>
    </row>
    <row r="260" spans="1:1" ht="16" x14ac:dyDescent="0.2">
      <c r="A260" s="4"/>
    </row>
    <row r="261" spans="1:1" ht="16" x14ac:dyDescent="0.2">
      <c r="A261" s="4"/>
    </row>
    <row r="262" spans="1:1" ht="16" x14ac:dyDescent="0.2">
      <c r="A262" s="4"/>
    </row>
    <row r="263" spans="1:1" ht="16" x14ac:dyDescent="0.2">
      <c r="A263" s="4"/>
    </row>
    <row r="264" spans="1:1" ht="16" x14ac:dyDescent="0.2">
      <c r="A264" s="4"/>
    </row>
    <row r="265" spans="1:1" ht="16" x14ac:dyDescent="0.2">
      <c r="A265" s="4"/>
    </row>
    <row r="266" spans="1:1" ht="16" x14ac:dyDescent="0.2">
      <c r="A266" s="4"/>
    </row>
    <row r="267" spans="1:1" ht="16" x14ac:dyDescent="0.2">
      <c r="A267" s="4"/>
    </row>
    <row r="268" spans="1:1" ht="16" x14ac:dyDescent="0.2">
      <c r="A268" s="4"/>
    </row>
    <row r="269" spans="1:1" ht="16" x14ac:dyDescent="0.2">
      <c r="A269" s="4"/>
    </row>
    <row r="270" spans="1:1" ht="16" x14ac:dyDescent="0.2">
      <c r="A270" s="4"/>
    </row>
    <row r="271" spans="1:1" ht="16" x14ac:dyDescent="0.2">
      <c r="A271" s="4"/>
    </row>
    <row r="272" spans="1:1" ht="16" x14ac:dyDescent="0.2">
      <c r="A272" s="4"/>
    </row>
    <row r="273" spans="1:1" ht="16" x14ac:dyDescent="0.2">
      <c r="A273" s="4"/>
    </row>
    <row r="274" spans="1:1" ht="16" x14ac:dyDescent="0.2">
      <c r="A274" s="4"/>
    </row>
    <row r="275" spans="1:1" ht="16" x14ac:dyDescent="0.2">
      <c r="A275" s="4"/>
    </row>
    <row r="276" spans="1:1" ht="16" x14ac:dyDescent="0.2">
      <c r="A276" s="4"/>
    </row>
    <row r="277" spans="1:1" ht="16" x14ac:dyDescent="0.2">
      <c r="A277" s="4"/>
    </row>
    <row r="278" spans="1:1" ht="16" x14ac:dyDescent="0.2">
      <c r="A278" s="4"/>
    </row>
    <row r="279" spans="1:1" ht="16" x14ac:dyDescent="0.2">
      <c r="A279" s="4"/>
    </row>
    <row r="280" spans="1:1" ht="16" x14ac:dyDescent="0.2">
      <c r="A280" s="4"/>
    </row>
    <row r="281" spans="1:1" ht="16" x14ac:dyDescent="0.2">
      <c r="A281" s="4"/>
    </row>
    <row r="282" spans="1:1" ht="16" x14ac:dyDescent="0.2">
      <c r="A282" s="4"/>
    </row>
    <row r="283" spans="1:1" ht="16" x14ac:dyDescent="0.2">
      <c r="A283" s="4"/>
    </row>
    <row r="284" spans="1:1" ht="16" x14ac:dyDescent="0.2">
      <c r="A284" s="4"/>
    </row>
    <row r="285" spans="1:1" ht="16" x14ac:dyDescent="0.2">
      <c r="A285" s="4"/>
    </row>
    <row r="286" spans="1:1" ht="16" x14ac:dyDescent="0.2">
      <c r="A286" s="4"/>
    </row>
    <row r="287" spans="1:1" ht="16" x14ac:dyDescent="0.2">
      <c r="A287" s="4"/>
    </row>
    <row r="288" spans="1:1" ht="16" x14ac:dyDescent="0.2">
      <c r="A288" s="4"/>
    </row>
    <row r="289" spans="1:1" ht="16" x14ac:dyDescent="0.2">
      <c r="A289" s="4"/>
    </row>
    <row r="290" spans="1:1" ht="16" x14ac:dyDescent="0.2">
      <c r="A290" s="4"/>
    </row>
    <row r="291" spans="1:1" ht="16" x14ac:dyDescent="0.2">
      <c r="A291" s="4"/>
    </row>
    <row r="292" spans="1:1" ht="16" x14ac:dyDescent="0.2">
      <c r="A292" s="4"/>
    </row>
    <row r="293" spans="1:1" ht="16" x14ac:dyDescent="0.2">
      <c r="A293" s="4"/>
    </row>
    <row r="294" spans="1:1" ht="16" x14ac:dyDescent="0.2">
      <c r="A294" s="4"/>
    </row>
    <row r="295" spans="1:1" ht="16" x14ac:dyDescent="0.2">
      <c r="A295" s="4"/>
    </row>
    <row r="296" spans="1:1" ht="16" x14ac:dyDescent="0.2">
      <c r="A296" s="4"/>
    </row>
    <row r="297" spans="1:1" ht="16" x14ac:dyDescent="0.2">
      <c r="A297" s="4"/>
    </row>
    <row r="298" spans="1:1" ht="16" x14ac:dyDescent="0.2">
      <c r="A298" s="4"/>
    </row>
    <row r="299" spans="1:1" ht="16" x14ac:dyDescent="0.2">
      <c r="A299" s="4"/>
    </row>
    <row r="300" spans="1:1" ht="16" x14ac:dyDescent="0.2">
      <c r="A300" s="4"/>
    </row>
    <row r="301" spans="1:1" ht="16" x14ac:dyDescent="0.2">
      <c r="A301" s="4"/>
    </row>
    <row r="302" spans="1:1" ht="16" x14ac:dyDescent="0.2">
      <c r="A302" s="4"/>
    </row>
    <row r="303" spans="1:1" ht="16" x14ac:dyDescent="0.2">
      <c r="A303" s="4"/>
    </row>
    <row r="304" spans="1:1" ht="16" x14ac:dyDescent="0.2">
      <c r="A304" s="4"/>
    </row>
    <row r="305" spans="1:1" ht="16" x14ac:dyDescent="0.2">
      <c r="A305" s="4"/>
    </row>
    <row r="306" spans="1:1" ht="16" x14ac:dyDescent="0.2">
      <c r="A306" s="4"/>
    </row>
    <row r="307" spans="1:1" ht="16" x14ac:dyDescent="0.2">
      <c r="A307" s="4"/>
    </row>
    <row r="308" spans="1:1" ht="16" x14ac:dyDescent="0.2">
      <c r="A308" s="4"/>
    </row>
    <row r="309" spans="1:1" ht="16" x14ac:dyDescent="0.2">
      <c r="A309" s="4"/>
    </row>
    <row r="310" spans="1:1" ht="16" x14ac:dyDescent="0.2">
      <c r="A310" s="4"/>
    </row>
    <row r="311" spans="1:1" ht="16" x14ac:dyDescent="0.2">
      <c r="A311" s="4"/>
    </row>
    <row r="312" spans="1:1" ht="16" x14ac:dyDescent="0.2">
      <c r="A312" s="4"/>
    </row>
    <row r="313" spans="1:1" ht="16" x14ac:dyDescent="0.2">
      <c r="A313" s="4"/>
    </row>
    <row r="314" spans="1:1" ht="16" x14ac:dyDescent="0.2">
      <c r="A314" s="4"/>
    </row>
    <row r="315" spans="1:1" ht="16" x14ac:dyDescent="0.2">
      <c r="A315" s="4"/>
    </row>
    <row r="316" spans="1:1" ht="16" x14ac:dyDescent="0.2">
      <c r="A316" s="4"/>
    </row>
    <row r="317" spans="1:1" ht="16" x14ac:dyDescent="0.2">
      <c r="A317" s="4"/>
    </row>
    <row r="318" spans="1:1" ht="16" x14ac:dyDescent="0.2">
      <c r="A318" s="4"/>
    </row>
    <row r="319" spans="1:1" ht="16" x14ac:dyDescent="0.2">
      <c r="A319" s="4"/>
    </row>
    <row r="320" spans="1:1" ht="16" x14ac:dyDescent="0.2">
      <c r="A320" s="4"/>
    </row>
    <row r="321" spans="1:1" ht="16" x14ac:dyDescent="0.2">
      <c r="A321" s="4"/>
    </row>
    <row r="322" spans="1:1" ht="16" x14ac:dyDescent="0.2">
      <c r="A322" s="4"/>
    </row>
    <row r="323" spans="1:1" ht="16" x14ac:dyDescent="0.2">
      <c r="A323" s="4"/>
    </row>
    <row r="324" spans="1:1" ht="16" x14ac:dyDescent="0.2">
      <c r="A324" s="4"/>
    </row>
    <row r="325" spans="1:1" ht="16" x14ac:dyDescent="0.2">
      <c r="A325" s="4"/>
    </row>
    <row r="326" spans="1:1" ht="16" x14ac:dyDescent="0.2">
      <c r="A326" s="4"/>
    </row>
    <row r="327" spans="1:1" ht="16" x14ac:dyDescent="0.2">
      <c r="A327" s="4"/>
    </row>
    <row r="328" spans="1:1" ht="16" x14ac:dyDescent="0.2">
      <c r="A328" s="4"/>
    </row>
    <row r="329" spans="1:1" ht="16" x14ac:dyDescent="0.2">
      <c r="A329" s="4"/>
    </row>
    <row r="330" spans="1:1" ht="16" x14ac:dyDescent="0.2">
      <c r="A330" s="4"/>
    </row>
    <row r="331" spans="1:1" ht="16" x14ac:dyDescent="0.2">
      <c r="A331" s="4"/>
    </row>
    <row r="332" spans="1:1" ht="16" x14ac:dyDescent="0.2">
      <c r="A332" s="4"/>
    </row>
    <row r="333" spans="1:1" ht="16" x14ac:dyDescent="0.2">
      <c r="A333" s="4"/>
    </row>
    <row r="334" spans="1:1" ht="16" x14ac:dyDescent="0.2">
      <c r="A334" s="4"/>
    </row>
    <row r="335" spans="1:1" ht="16" x14ac:dyDescent="0.2">
      <c r="A335" s="4"/>
    </row>
    <row r="336" spans="1:1" ht="16" x14ac:dyDescent="0.2">
      <c r="A336" s="4"/>
    </row>
    <row r="337" spans="1:1" ht="16" x14ac:dyDescent="0.2">
      <c r="A337" s="4"/>
    </row>
    <row r="338" spans="1:1" ht="16" x14ac:dyDescent="0.2">
      <c r="A338" s="4"/>
    </row>
    <row r="339" spans="1:1" ht="16" x14ac:dyDescent="0.2">
      <c r="A339" s="4"/>
    </row>
    <row r="340" spans="1:1" ht="16" x14ac:dyDescent="0.2">
      <c r="A340" s="4"/>
    </row>
    <row r="341" spans="1:1" ht="16" x14ac:dyDescent="0.2">
      <c r="A341" s="4"/>
    </row>
    <row r="342" spans="1:1" ht="16" x14ac:dyDescent="0.2">
      <c r="A342" s="4"/>
    </row>
    <row r="343" spans="1:1" ht="16" x14ac:dyDescent="0.2">
      <c r="A343" s="4"/>
    </row>
    <row r="344" spans="1:1" ht="16" x14ac:dyDescent="0.2">
      <c r="A344" s="4"/>
    </row>
    <row r="345" spans="1:1" ht="16" x14ac:dyDescent="0.2">
      <c r="A345" s="4"/>
    </row>
    <row r="346" spans="1:1" ht="16" x14ac:dyDescent="0.2">
      <c r="A346" s="4"/>
    </row>
    <row r="347" spans="1:1" ht="16" x14ac:dyDescent="0.2">
      <c r="A347" s="4"/>
    </row>
    <row r="348" spans="1:1" ht="16" x14ac:dyDescent="0.2">
      <c r="A348" s="4"/>
    </row>
    <row r="349" spans="1:1" ht="16" x14ac:dyDescent="0.2">
      <c r="A349" s="4"/>
    </row>
    <row r="350" spans="1:1" ht="16" x14ac:dyDescent="0.2">
      <c r="A350" s="4"/>
    </row>
    <row r="351" spans="1:1" ht="16" x14ac:dyDescent="0.2">
      <c r="A351" s="4"/>
    </row>
    <row r="352" spans="1:1" ht="16" x14ac:dyDescent="0.2">
      <c r="A352" s="4"/>
    </row>
    <row r="353" spans="1:1" ht="16" x14ac:dyDescent="0.2">
      <c r="A353" s="4"/>
    </row>
    <row r="354" spans="1:1" ht="16" x14ac:dyDescent="0.2">
      <c r="A354" s="4"/>
    </row>
    <row r="355" spans="1:1" ht="16" x14ac:dyDescent="0.2">
      <c r="A355" s="4"/>
    </row>
    <row r="356" spans="1:1" ht="16" x14ac:dyDescent="0.2">
      <c r="A356" s="4"/>
    </row>
    <row r="357" spans="1:1" ht="16" x14ac:dyDescent="0.2">
      <c r="A357" s="4"/>
    </row>
    <row r="358" spans="1:1" ht="16" x14ac:dyDescent="0.2">
      <c r="A358" s="4"/>
    </row>
    <row r="359" spans="1:1" ht="16" x14ac:dyDescent="0.2">
      <c r="A359" s="4"/>
    </row>
    <row r="360" spans="1:1" ht="16" x14ac:dyDescent="0.2">
      <c r="A360" s="4"/>
    </row>
    <row r="361" spans="1:1" ht="16" x14ac:dyDescent="0.2">
      <c r="A361" s="4"/>
    </row>
    <row r="362" spans="1:1" ht="16" x14ac:dyDescent="0.2">
      <c r="A362" s="4"/>
    </row>
    <row r="363" spans="1:1" ht="16" x14ac:dyDescent="0.2">
      <c r="A363" s="4"/>
    </row>
    <row r="364" spans="1:1" ht="16" x14ac:dyDescent="0.2">
      <c r="A364" s="4"/>
    </row>
    <row r="365" spans="1:1" ht="16" x14ac:dyDescent="0.2">
      <c r="A365" s="4"/>
    </row>
    <row r="366" spans="1:1" ht="16" x14ac:dyDescent="0.2">
      <c r="A366" s="4"/>
    </row>
    <row r="367" spans="1:1" ht="16" x14ac:dyDescent="0.2">
      <c r="A367" s="4"/>
    </row>
    <row r="368" spans="1:1" ht="16" x14ac:dyDescent="0.2">
      <c r="A368" s="4"/>
    </row>
    <row r="369" spans="1:1" ht="16" x14ac:dyDescent="0.2">
      <c r="A369" s="4"/>
    </row>
    <row r="370" spans="1:1" ht="16" x14ac:dyDescent="0.2">
      <c r="A370" s="4"/>
    </row>
    <row r="371" spans="1:1" ht="16" x14ac:dyDescent="0.2">
      <c r="A371" s="4"/>
    </row>
    <row r="372" spans="1:1" ht="16" x14ac:dyDescent="0.2">
      <c r="A372" s="4"/>
    </row>
    <row r="373" spans="1:1" ht="16" x14ac:dyDescent="0.2">
      <c r="A373" s="4"/>
    </row>
    <row r="374" spans="1:1" ht="16" x14ac:dyDescent="0.2">
      <c r="A374" s="4"/>
    </row>
    <row r="375" spans="1:1" ht="16" x14ac:dyDescent="0.2">
      <c r="A375" s="4"/>
    </row>
    <row r="376" spans="1:1" ht="16" x14ac:dyDescent="0.2">
      <c r="A376" s="4"/>
    </row>
    <row r="377" spans="1:1" ht="16" x14ac:dyDescent="0.2">
      <c r="A377" s="4"/>
    </row>
    <row r="378" spans="1:1" ht="16" x14ac:dyDescent="0.2">
      <c r="A378" s="4"/>
    </row>
    <row r="379" spans="1:1" ht="16" x14ac:dyDescent="0.2">
      <c r="A379" s="4"/>
    </row>
    <row r="380" spans="1:1" ht="16" x14ac:dyDescent="0.2">
      <c r="A380" s="4"/>
    </row>
    <row r="381" spans="1:1" ht="16" x14ac:dyDescent="0.2">
      <c r="A381" s="4"/>
    </row>
    <row r="382" spans="1:1" ht="16" x14ac:dyDescent="0.2">
      <c r="A382" s="4"/>
    </row>
    <row r="383" spans="1:1" ht="16" x14ac:dyDescent="0.2">
      <c r="A383" s="4"/>
    </row>
    <row r="384" spans="1:1" ht="16" x14ac:dyDescent="0.2">
      <c r="A384" s="4"/>
    </row>
    <row r="385" spans="1:1" ht="16" x14ac:dyDescent="0.2">
      <c r="A385" s="4"/>
    </row>
    <row r="386" spans="1:1" ht="16" x14ac:dyDescent="0.2">
      <c r="A386" s="4"/>
    </row>
    <row r="387" spans="1:1" ht="16" x14ac:dyDescent="0.2">
      <c r="A387" s="4"/>
    </row>
    <row r="388" spans="1:1" ht="16" x14ac:dyDescent="0.2">
      <c r="A388" s="4"/>
    </row>
    <row r="389" spans="1:1" ht="16" x14ac:dyDescent="0.2">
      <c r="A389" s="4"/>
    </row>
    <row r="390" spans="1:1" ht="16" x14ac:dyDescent="0.2">
      <c r="A390" s="4"/>
    </row>
    <row r="391" spans="1:1" ht="16" x14ac:dyDescent="0.2">
      <c r="A391" s="4"/>
    </row>
    <row r="392" spans="1:1" ht="16" x14ac:dyDescent="0.2">
      <c r="A392" s="4"/>
    </row>
    <row r="393" spans="1:1" ht="16" x14ac:dyDescent="0.2">
      <c r="A393" s="4"/>
    </row>
    <row r="394" spans="1:1" ht="16" x14ac:dyDescent="0.2">
      <c r="A394" s="4"/>
    </row>
    <row r="395" spans="1:1" ht="16" x14ac:dyDescent="0.2">
      <c r="A395" s="4"/>
    </row>
    <row r="396" spans="1:1" ht="16" x14ac:dyDescent="0.2">
      <c r="A396" s="4"/>
    </row>
    <row r="397" spans="1:1" ht="16" x14ac:dyDescent="0.2">
      <c r="A397" s="4"/>
    </row>
    <row r="398" spans="1:1" ht="16" x14ac:dyDescent="0.2">
      <c r="A398" s="4"/>
    </row>
    <row r="399" spans="1:1" ht="16" x14ac:dyDescent="0.2">
      <c r="A399" s="4"/>
    </row>
    <row r="400" spans="1:1" ht="16" x14ac:dyDescent="0.2">
      <c r="A400" s="4"/>
    </row>
    <row r="401" spans="1:1" ht="16" x14ac:dyDescent="0.2">
      <c r="A401" s="4"/>
    </row>
    <row r="402" spans="1:1" ht="16" x14ac:dyDescent="0.2">
      <c r="A402" s="4"/>
    </row>
    <row r="403" spans="1:1" ht="16" x14ac:dyDescent="0.2">
      <c r="A403" s="4"/>
    </row>
    <row r="404" spans="1:1" ht="16" x14ac:dyDescent="0.2">
      <c r="A404" s="4"/>
    </row>
    <row r="405" spans="1:1" ht="16" x14ac:dyDescent="0.2">
      <c r="A405" s="4"/>
    </row>
    <row r="406" spans="1:1" ht="16" x14ac:dyDescent="0.2">
      <c r="A406" s="4"/>
    </row>
    <row r="407" spans="1:1" ht="16" x14ac:dyDescent="0.2">
      <c r="A407" s="4"/>
    </row>
    <row r="408" spans="1:1" ht="16" x14ac:dyDescent="0.2">
      <c r="A408" s="4"/>
    </row>
    <row r="409" spans="1:1" ht="16" x14ac:dyDescent="0.2">
      <c r="A409" s="4"/>
    </row>
    <row r="410" spans="1:1" ht="16" x14ac:dyDescent="0.2">
      <c r="A410" s="4"/>
    </row>
    <row r="411" spans="1:1" ht="16" x14ac:dyDescent="0.2">
      <c r="A411" s="4"/>
    </row>
    <row r="412" spans="1:1" ht="16" x14ac:dyDescent="0.2">
      <c r="A412" s="4"/>
    </row>
    <row r="413" spans="1:1" ht="16" x14ac:dyDescent="0.2">
      <c r="A413" s="4"/>
    </row>
    <row r="414" spans="1:1" ht="16" x14ac:dyDescent="0.2">
      <c r="A414" s="4"/>
    </row>
    <row r="415" spans="1:1" ht="16" x14ac:dyDescent="0.2">
      <c r="A415" s="4"/>
    </row>
    <row r="416" spans="1:1" ht="16" x14ac:dyDescent="0.2">
      <c r="A416" s="4"/>
    </row>
    <row r="417" spans="1:1" ht="16" x14ac:dyDescent="0.2">
      <c r="A417" s="4"/>
    </row>
    <row r="418" spans="1:1" ht="16" x14ac:dyDescent="0.2">
      <c r="A418" s="4"/>
    </row>
    <row r="419" spans="1:1" ht="16" x14ac:dyDescent="0.2">
      <c r="A419" s="4"/>
    </row>
    <row r="420" spans="1:1" ht="16" x14ac:dyDescent="0.2">
      <c r="A420" s="4"/>
    </row>
    <row r="421" spans="1:1" ht="16" x14ac:dyDescent="0.2">
      <c r="A421" s="4"/>
    </row>
    <row r="422" spans="1:1" ht="16" x14ac:dyDescent="0.2">
      <c r="A422" s="4"/>
    </row>
    <row r="423" spans="1:1" ht="16" x14ac:dyDescent="0.2">
      <c r="A423" s="4"/>
    </row>
    <row r="424" spans="1:1" ht="16" x14ac:dyDescent="0.2">
      <c r="A424" s="4"/>
    </row>
    <row r="425" spans="1:1" ht="16" x14ac:dyDescent="0.2">
      <c r="A425" s="4"/>
    </row>
    <row r="426" spans="1:1" ht="16" x14ac:dyDescent="0.2">
      <c r="A426" s="4"/>
    </row>
    <row r="427" spans="1:1" ht="16" x14ac:dyDescent="0.2">
      <c r="A427" s="4"/>
    </row>
    <row r="428" spans="1:1" ht="16" x14ac:dyDescent="0.2">
      <c r="A428" s="4"/>
    </row>
    <row r="429" spans="1:1" ht="16" x14ac:dyDescent="0.2">
      <c r="A429" s="4"/>
    </row>
    <row r="430" spans="1:1" ht="16" x14ac:dyDescent="0.2">
      <c r="A430" s="4"/>
    </row>
    <row r="431" spans="1:1" ht="16" x14ac:dyDescent="0.2">
      <c r="A431" s="4"/>
    </row>
    <row r="432" spans="1:1" ht="16" x14ac:dyDescent="0.2">
      <c r="A432" s="4"/>
    </row>
    <row r="433" spans="1:1" ht="16" x14ac:dyDescent="0.2">
      <c r="A433" s="4"/>
    </row>
    <row r="434" spans="1:1" ht="16" x14ac:dyDescent="0.2">
      <c r="A434" s="4"/>
    </row>
    <row r="435" spans="1:1" ht="16" x14ac:dyDescent="0.2">
      <c r="A435" s="4"/>
    </row>
    <row r="436" spans="1:1" ht="16" x14ac:dyDescent="0.2">
      <c r="A436" s="4"/>
    </row>
    <row r="437" spans="1:1" ht="16" x14ac:dyDescent="0.2">
      <c r="A437" s="4"/>
    </row>
    <row r="438" spans="1:1" ht="16" x14ac:dyDescent="0.2">
      <c r="A438" s="4"/>
    </row>
    <row r="439" spans="1:1" ht="16" x14ac:dyDescent="0.2">
      <c r="A439" s="4"/>
    </row>
    <row r="440" spans="1:1" ht="16" x14ac:dyDescent="0.2">
      <c r="A440" s="4"/>
    </row>
    <row r="441" spans="1:1" ht="16" x14ac:dyDescent="0.2">
      <c r="A441" s="4"/>
    </row>
    <row r="442" spans="1:1" ht="16" x14ac:dyDescent="0.2">
      <c r="A442" s="4"/>
    </row>
    <row r="443" spans="1:1" ht="16" x14ac:dyDescent="0.2">
      <c r="A443" s="4"/>
    </row>
    <row r="444" spans="1:1" ht="16" x14ac:dyDescent="0.2">
      <c r="A444" s="4"/>
    </row>
    <row r="445" spans="1:1" ht="16" x14ac:dyDescent="0.2">
      <c r="A445" s="4"/>
    </row>
    <row r="446" spans="1:1" ht="16" x14ac:dyDescent="0.2">
      <c r="A446" s="4"/>
    </row>
    <row r="447" spans="1:1" ht="16" x14ac:dyDescent="0.2">
      <c r="A447" s="4"/>
    </row>
    <row r="448" spans="1:1" ht="16" x14ac:dyDescent="0.2">
      <c r="A448" s="4"/>
    </row>
    <row r="449" spans="1:1" ht="16" x14ac:dyDescent="0.2">
      <c r="A449" s="4"/>
    </row>
    <row r="450" spans="1:1" ht="16" x14ac:dyDescent="0.2">
      <c r="A450" s="4"/>
    </row>
    <row r="451" spans="1:1" ht="16" x14ac:dyDescent="0.2">
      <c r="A451" s="4"/>
    </row>
    <row r="452" spans="1:1" ht="16" x14ac:dyDescent="0.2">
      <c r="A452" s="4"/>
    </row>
    <row r="453" spans="1:1" ht="16" x14ac:dyDescent="0.2">
      <c r="A453" s="4"/>
    </row>
    <row r="454" spans="1:1" ht="16" x14ac:dyDescent="0.2">
      <c r="A454" s="4"/>
    </row>
    <row r="455" spans="1:1" ht="16" x14ac:dyDescent="0.2">
      <c r="A455" s="4"/>
    </row>
    <row r="456" spans="1:1" ht="16" x14ac:dyDescent="0.2">
      <c r="A456" s="4"/>
    </row>
    <row r="457" spans="1:1" ht="16" x14ac:dyDescent="0.2">
      <c r="A457" s="4"/>
    </row>
    <row r="458" spans="1:1" ht="16" x14ac:dyDescent="0.2">
      <c r="A458" s="4"/>
    </row>
    <row r="459" spans="1:1" ht="16" x14ac:dyDescent="0.2">
      <c r="A459" s="4"/>
    </row>
    <row r="460" spans="1:1" ht="16" x14ac:dyDescent="0.2">
      <c r="A460" s="4"/>
    </row>
    <row r="461" spans="1:1" ht="16" x14ac:dyDescent="0.2">
      <c r="A461" s="4"/>
    </row>
    <row r="462" spans="1:1" ht="16" x14ac:dyDescent="0.2">
      <c r="A462" s="4"/>
    </row>
    <row r="463" spans="1:1" ht="16" x14ac:dyDescent="0.2">
      <c r="A463" s="4"/>
    </row>
    <row r="464" spans="1:1" ht="16" x14ac:dyDescent="0.2">
      <c r="A464" s="4"/>
    </row>
    <row r="465" spans="1:1" ht="16" x14ac:dyDescent="0.2">
      <c r="A465" s="4"/>
    </row>
    <row r="466" spans="1:1" ht="16" x14ac:dyDescent="0.2">
      <c r="A466" s="4"/>
    </row>
    <row r="467" spans="1:1" ht="16" x14ac:dyDescent="0.2">
      <c r="A467" s="4"/>
    </row>
    <row r="468" spans="1:1" ht="16" x14ac:dyDescent="0.2">
      <c r="A468" s="4"/>
    </row>
    <row r="469" spans="1:1" ht="16" x14ac:dyDescent="0.2">
      <c r="A469" s="4"/>
    </row>
    <row r="470" spans="1:1" ht="16" x14ac:dyDescent="0.2">
      <c r="A470" s="4"/>
    </row>
    <row r="471" spans="1:1" ht="16" x14ac:dyDescent="0.2">
      <c r="A471" s="4"/>
    </row>
    <row r="472" spans="1:1" ht="16" x14ac:dyDescent="0.2">
      <c r="A472" s="4"/>
    </row>
    <row r="473" spans="1:1" ht="16" x14ac:dyDescent="0.2">
      <c r="A473" s="4"/>
    </row>
    <row r="474" spans="1:1" ht="16" x14ac:dyDescent="0.2">
      <c r="A474" s="4"/>
    </row>
    <row r="475" spans="1:1" ht="16" x14ac:dyDescent="0.2">
      <c r="A475" s="4"/>
    </row>
    <row r="476" spans="1:1" ht="16" x14ac:dyDescent="0.2">
      <c r="A476" s="4"/>
    </row>
    <row r="477" spans="1:1" ht="16" x14ac:dyDescent="0.2">
      <c r="A477" s="4"/>
    </row>
    <row r="478" spans="1:1" ht="16" x14ac:dyDescent="0.2">
      <c r="A478" s="4"/>
    </row>
    <row r="479" spans="1:1" ht="16" x14ac:dyDescent="0.2">
      <c r="A479" s="4"/>
    </row>
    <row r="480" spans="1:1" ht="16" x14ac:dyDescent="0.2">
      <c r="A480" s="4"/>
    </row>
    <row r="481" spans="1:1" ht="16" x14ac:dyDescent="0.2">
      <c r="A481" s="4"/>
    </row>
    <row r="482" spans="1:1" ht="16" x14ac:dyDescent="0.2">
      <c r="A482" s="4"/>
    </row>
    <row r="483" spans="1:1" ht="16" x14ac:dyDescent="0.2">
      <c r="A483" s="4"/>
    </row>
    <row r="484" spans="1:1" ht="16" x14ac:dyDescent="0.2">
      <c r="A484" s="4"/>
    </row>
    <row r="485" spans="1:1" ht="16" x14ac:dyDescent="0.2">
      <c r="A485" s="4"/>
    </row>
    <row r="486" spans="1:1" ht="16" x14ac:dyDescent="0.2">
      <c r="A486" s="4"/>
    </row>
    <row r="487" spans="1:1" ht="16" x14ac:dyDescent="0.2">
      <c r="A487" s="4"/>
    </row>
    <row r="488" spans="1:1" ht="16" x14ac:dyDescent="0.2">
      <c r="A488" s="4"/>
    </row>
    <row r="489" spans="1:1" ht="16" x14ac:dyDescent="0.2">
      <c r="A489" s="4"/>
    </row>
    <row r="490" spans="1:1" ht="16" x14ac:dyDescent="0.2">
      <c r="A490" s="4"/>
    </row>
    <row r="491" spans="1:1" ht="16" x14ac:dyDescent="0.2">
      <c r="A491" s="4"/>
    </row>
    <row r="492" spans="1:1" ht="16" x14ac:dyDescent="0.2">
      <c r="A492" s="4"/>
    </row>
    <row r="493" spans="1:1" ht="16" x14ac:dyDescent="0.2">
      <c r="A493" s="4"/>
    </row>
    <row r="494" spans="1:1" ht="16" x14ac:dyDescent="0.2">
      <c r="A494" s="4"/>
    </row>
    <row r="495" spans="1:1" ht="16" x14ac:dyDescent="0.2">
      <c r="A495" s="4"/>
    </row>
    <row r="496" spans="1:1" ht="16" x14ac:dyDescent="0.2">
      <c r="A496" s="4"/>
    </row>
    <row r="497" spans="1:1" ht="16" x14ac:dyDescent="0.2">
      <c r="A497" s="4"/>
    </row>
    <row r="498" spans="1:1" ht="16" x14ac:dyDescent="0.2">
      <c r="A498" s="4"/>
    </row>
    <row r="499" spans="1:1" ht="16" x14ac:dyDescent="0.2">
      <c r="A499" s="4"/>
    </row>
    <row r="500" spans="1:1" ht="16" x14ac:dyDescent="0.2">
      <c r="A500" s="4"/>
    </row>
    <row r="501" spans="1:1" ht="16" x14ac:dyDescent="0.2">
      <c r="A501" s="4"/>
    </row>
    <row r="502" spans="1:1" ht="16" x14ac:dyDescent="0.2">
      <c r="A502" s="4"/>
    </row>
    <row r="503" spans="1:1" ht="16" x14ac:dyDescent="0.2">
      <c r="A503" s="4"/>
    </row>
    <row r="504" spans="1:1" ht="16" x14ac:dyDescent="0.2">
      <c r="A504" s="4"/>
    </row>
    <row r="505" spans="1:1" ht="16" x14ac:dyDescent="0.2">
      <c r="A505" s="4"/>
    </row>
    <row r="506" spans="1:1" ht="16" x14ac:dyDescent="0.2">
      <c r="A506" s="4"/>
    </row>
    <row r="507" spans="1:1" ht="16" x14ac:dyDescent="0.2">
      <c r="A507" s="4"/>
    </row>
    <row r="508" spans="1:1" ht="16" x14ac:dyDescent="0.2">
      <c r="A508" s="4"/>
    </row>
    <row r="509" spans="1:1" ht="16" x14ac:dyDescent="0.2">
      <c r="A509" s="4"/>
    </row>
    <row r="510" spans="1:1" ht="16" x14ac:dyDescent="0.2">
      <c r="A510" s="4"/>
    </row>
    <row r="511" spans="1:1" ht="16" x14ac:dyDescent="0.2">
      <c r="A511" s="4"/>
    </row>
    <row r="512" spans="1:1" ht="16" x14ac:dyDescent="0.2">
      <c r="A512" s="4"/>
    </row>
    <row r="513" spans="1:1" ht="16" x14ac:dyDescent="0.2">
      <c r="A513" s="4"/>
    </row>
    <row r="514" spans="1:1" ht="16" x14ac:dyDescent="0.2">
      <c r="A514" s="4"/>
    </row>
    <row r="515" spans="1:1" ht="16" x14ac:dyDescent="0.2">
      <c r="A515" s="4"/>
    </row>
    <row r="516" spans="1:1" ht="16" x14ac:dyDescent="0.2">
      <c r="A516" s="4"/>
    </row>
    <row r="517" spans="1:1" ht="16" x14ac:dyDescent="0.2">
      <c r="A517" s="4"/>
    </row>
    <row r="518" spans="1:1" ht="16" x14ac:dyDescent="0.2">
      <c r="A518" s="4"/>
    </row>
    <row r="519" spans="1:1" ht="16" x14ac:dyDescent="0.2">
      <c r="A519" s="4"/>
    </row>
    <row r="520" spans="1:1" ht="16" x14ac:dyDescent="0.2">
      <c r="A520" s="4"/>
    </row>
    <row r="521" spans="1:1" ht="16" x14ac:dyDescent="0.2">
      <c r="A521" s="4"/>
    </row>
    <row r="522" spans="1:1" ht="16" x14ac:dyDescent="0.2">
      <c r="A522" s="4"/>
    </row>
    <row r="523" spans="1:1" ht="16" x14ac:dyDescent="0.2">
      <c r="A523" s="4"/>
    </row>
    <row r="524" spans="1:1" ht="16" x14ac:dyDescent="0.2">
      <c r="A524" s="4"/>
    </row>
    <row r="525" spans="1:1" ht="16" x14ac:dyDescent="0.2">
      <c r="A525" s="4"/>
    </row>
    <row r="526" spans="1:1" ht="16" x14ac:dyDescent="0.2">
      <c r="A526" s="4"/>
    </row>
    <row r="527" spans="1:1" ht="16" x14ac:dyDescent="0.2">
      <c r="A527" s="4"/>
    </row>
    <row r="528" spans="1:1" ht="16" x14ac:dyDescent="0.2">
      <c r="A528" s="4"/>
    </row>
    <row r="529" spans="1:1" ht="16" x14ac:dyDescent="0.2">
      <c r="A529" s="4"/>
    </row>
    <row r="530" spans="1:1" ht="16" x14ac:dyDescent="0.2">
      <c r="A530" s="4"/>
    </row>
    <row r="531" spans="1:1" ht="16" x14ac:dyDescent="0.2">
      <c r="A531" s="4"/>
    </row>
    <row r="532" spans="1:1" ht="16" x14ac:dyDescent="0.2">
      <c r="A532" s="4"/>
    </row>
    <row r="533" spans="1:1" ht="16" x14ac:dyDescent="0.2">
      <c r="A533" s="4"/>
    </row>
    <row r="534" spans="1:1" ht="16" x14ac:dyDescent="0.2">
      <c r="A534" s="4"/>
    </row>
    <row r="535" spans="1:1" ht="16" x14ac:dyDescent="0.2">
      <c r="A535" s="4"/>
    </row>
    <row r="536" spans="1:1" ht="16" x14ac:dyDescent="0.2">
      <c r="A536" s="4"/>
    </row>
    <row r="537" spans="1:1" ht="16" x14ac:dyDescent="0.2">
      <c r="A537" s="4"/>
    </row>
    <row r="538" spans="1:1" ht="16" x14ac:dyDescent="0.2">
      <c r="A538" s="4"/>
    </row>
    <row r="539" spans="1:1" ht="16" x14ac:dyDescent="0.2">
      <c r="A539" s="4"/>
    </row>
    <row r="540" spans="1:1" ht="16" x14ac:dyDescent="0.2">
      <c r="A540" s="4"/>
    </row>
    <row r="541" spans="1:1" ht="16" x14ac:dyDescent="0.2">
      <c r="A541" s="4"/>
    </row>
    <row r="542" spans="1:1" ht="16" x14ac:dyDescent="0.2">
      <c r="A542" s="4"/>
    </row>
    <row r="543" spans="1:1" ht="16" x14ac:dyDescent="0.2">
      <c r="A543" s="4"/>
    </row>
    <row r="544" spans="1:1" ht="16" x14ac:dyDescent="0.2">
      <c r="A544" s="4"/>
    </row>
    <row r="545" spans="1:1" ht="16" x14ac:dyDescent="0.2">
      <c r="A545" s="4"/>
    </row>
    <row r="546" spans="1:1" ht="16" x14ac:dyDescent="0.2">
      <c r="A546" s="4"/>
    </row>
    <row r="547" spans="1:1" ht="16" x14ac:dyDescent="0.2">
      <c r="A547" s="4"/>
    </row>
    <row r="548" spans="1:1" ht="16" x14ac:dyDescent="0.2">
      <c r="A548" s="4"/>
    </row>
    <row r="549" spans="1:1" ht="16" x14ac:dyDescent="0.2">
      <c r="A549" s="4"/>
    </row>
    <row r="550" spans="1:1" ht="16" x14ac:dyDescent="0.2">
      <c r="A550" s="4"/>
    </row>
    <row r="551" spans="1:1" ht="16" x14ac:dyDescent="0.2">
      <c r="A551" s="4"/>
    </row>
    <row r="552" spans="1:1" ht="16" x14ac:dyDescent="0.2">
      <c r="A552" s="4"/>
    </row>
    <row r="553" spans="1:1" ht="16" x14ac:dyDescent="0.2">
      <c r="A553" s="4"/>
    </row>
    <row r="554" spans="1:1" ht="16" x14ac:dyDescent="0.2">
      <c r="A554" s="4"/>
    </row>
    <row r="555" spans="1:1" ht="16" x14ac:dyDescent="0.2">
      <c r="A555" s="4"/>
    </row>
    <row r="556" spans="1:1" ht="16" x14ac:dyDescent="0.2">
      <c r="A556" s="4"/>
    </row>
    <row r="557" spans="1:1" ht="16" x14ac:dyDescent="0.2">
      <c r="A557" s="4"/>
    </row>
    <row r="558" spans="1:1" ht="16" x14ac:dyDescent="0.2">
      <c r="A558" s="4"/>
    </row>
    <row r="559" spans="1:1" ht="16" x14ac:dyDescent="0.2">
      <c r="A559" s="4"/>
    </row>
    <row r="560" spans="1:1" ht="16" x14ac:dyDescent="0.2">
      <c r="A560" s="4"/>
    </row>
    <row r="561" spans="1:1" ht="16" x14ac:dyDescent="0.2">
      <c r="A561" s="4"/>
    </row>
    <row r="562" spans="1:1" ht="16" x14ac:dyDescent="0.2">
      <c r="A562" s="4"/>
    </row>
    <row r="563" spans="1:1" ht="16" x14ac:dyDescent="0.2">
      <c r="A563" s="4"/>
    </row>
    <row r="564" spans="1:1" ht="16" x14ac:dyDescent="0.2">
      <c r="A564" s="4"/>
    </row>
    <row r="565" spans="1:1" ht="16" x14ac:dyDescent="0.2">
      <c r="A565" s="4"/>
    </row>
    <row r="566" spans="1:1" ht="16" x14ac:dyDescent="0.2">
      <c r="A566" s="4"/>
    </row>
    <row r="567" spans="1:1" ht="16" x14ac:dyDescent="0.2">
      <c r="A567" s="4"/>
    </row>
    <row r="568" spans="1:1" ht="16" x14ac:dyDescent="0.2">
      <c r="A568" s="4"/>
    </row>
    <row r="569" spans="1:1" ht="16" x14ac:dyDescent="0.2">
      <c r="A569" s="4"/>
    </row>
    <row r="570" spans="1:1" ht="16" x14ac:dyDescent="0.2">
      <c r="A570" s="4"/>
    </row>
    <row r="571" spans="1:1" ht="16" x14ac:dyDescent="0.2">
      <c r="A571" s="4"/>
    </row>
    <row r="572" spans="1:1" ht="16" x14ac:dyDescent="0.2">
      <c r="A572" s="4"/>
    </row>
    <row r="573" spans="1:1" ht="16" x14ac:dyDescent="0.2">
      <c r="A573" s="4"/>
    </row>
    <row r="574" spans="1:1" ht="16" x14ac:dyDescent="0.2">
      <c r="A574" s="4"/>
    </row>
    <row r="575" spans="1:1" ht="16" x14ac:dyDescent="0.2">
      <c r="A575" s="4"/>
    </row>
    <row r="576" spans="1:1" ht="16" x14ac:dyDescent="0.2">
      <c r="A576" s="4"/>
    </row>
    <row r="577" spans="1:1" ht="16" x14ac:dyDescent="0.2">
      <c r="A577" s="4"/>
    </row>
    <row r="578" spans="1:1" ht="16" x14ac:dyDescent="0.2">
      <c r="A578" s="4"/>
    </row>
    <row r="579" spans="1:1" ht="16" x14ac:dyDescent="0.2">
      <c r="A579" s="4"/>
    </row>
    <row r="580" spans="1:1" ht="16" x14ac:dyDescent="0.2">
      <c r="A580" s="4"/>
    </row>
    <row r="581" spans="1:1" ht="16" x14ac:dyDescent="0.2">
      <c r="A581" s="4"/>
    </row>
    <row r="582" spans="1:1" ht="16" x14ac:dyDescent="0.2">
      <c r="A582" s="4"/>
    </row>
    <row r="583" spans="1:1" ht="16" x14ac:dyDescent="0.2">
      <c r="A583" s="4"/>
    </row>
    <row r="584" spans="1:1" ht="16" x14ac:dyDescent="0.2">
      <c r="A584" s="4"/>
    </row>
    <row r="585" spans="1:1" ht="16" x14ac:dyDescent="0.2">
      <c r="A585" s="4"/>
    </row>
    <row r="586" spans="1:1" ht="16" x14ac:dyDescent="0.2">
      <c r="A586" s="4"/>
    </row>
    <row r="587" spans="1:1" ht="16" x14ac:dyDescent="0.2">
      <c r="A587" s="4"/>
    </row>
    <row r="588" spans="1:1" ht="16" x14ac:dyDescent="0.2">
      <c r="A588" s="4"/>
    </row>
    <row r="589" spans="1:1" ht="16" x14ac:dyDescent="0.2">
      <c r="A589" s="4"/>
    </row>
    <row r="590" spans="1:1" ht="16" x14ac:dyDescent="0.2">
      <c r="A590" s="4"/>
    </row>
    <row r="591" spans="1:1" ht="16" x14ac:dyDescent="0.2">
      <c r="A591" s="4"/>
    </row>
    <row r="592" spans="1:1" ht="16" x14ac:dyDescent="0.2">
      <c r="A592" s="4"/>
    </row>
    <row r="593" spans="1:1" ht="16" x14ac:dyDescent="0.2">
      <c r="A593" s="4"/>
    </row>
    <row r="594" spans="1:1" ht="16" x14ac:dyDescent="0.2">
      <c r="A594" s="4"/>
    </row>
    <row r="595" spans="1:1" ht="16" x14ac:dyDescent="0.2">
      <c r="A595" s="4"/>
    </row>
    <row r="596" spans="1:1" ht="16" x14ac:dyDescent="0.2">
      <c r="A596" s="4"/>
    </row>
    <row r="597" spans="1:1" ht="16" x14ac:dyDescent="0.2">
      <c r="A597" s="4"/>
    </row>
    <row r="598" spans="1:1" ht="16" x14ac:dyDescent="0.2">
      <c r="A598" s="4"/>
    </row>
    <row r="599" spans="1:1" ht="16" x14ac:dyDescent="0.2">
      <c r="A599" s="4"/>
    </row>
    <row r="600" spans="1:1" ht="16" x14ac:dyDescent="0.2">
      <c r="A600" s="4"/>
    </row>
    <row r="601" spans="1:1" ht="16" x14ac:dyDescent="0.2">
      <c r="A601" s="4"/>
    </row>
    <row r="602" spans="1:1" ht="16" x14ac:dyDescent="0.2">
      <c r="A602" s="4"/>
    </row>
    <row r="603" spans="1:1" ht="16" x14ac:dyDescent="0.2">
      <c r="A603" s="4"/>
    </row>
    <row r="604" spans="1:1" ht="16" x14ac:dyDescent="0.2">
      <c r="A604" s="4"/>
    </row>
    <row r="605" spans="1:1" ht="16" x14ac:dyDescent="0.2">
      <c r="A605" s="4"/>
    </row>
    <row r="606" spans="1:1" ht="16" x14ac:dyDescent="0.2">
      <c r="A606" s="4"/>
    </row>
    <row r="607" spans="1:1" ht="16" x14ac:dyDescent="0.2">
      <c r="A607" s="4"/>
    </row>
    <row r="608" spans="1:1" ht="16" x14ac:dyDescent="0.2">
      <c r="A608" s="4"/>
    </row>
    <row r="609" spans="1:1" ht="16" x14ac:dyDescent="0.2">
      <c r="A609" s="4"/>
    </row>
    <row r="610" spans="1:1" ht="16" x14ac:dyDescent="0.2">
      <c r="A610" s="4"/>
    </row>
    <row r="611" spans="1:1" ht="16" x14ac:dyDescent="0.2">
      <c r="A611" s="4"/>
    </row>
    <row r="612" spans="1:1" ht="16" x14ac:dyDescent="0.2">
      <c r="A612" s="4"/>
    </row>
    <row r="613" spans="1:1" ht="16" x14ac:dyDescent="0.2">
      <c r="A613" s="4"/>
    </row>
    <row r="614" spans="1:1" ht="16" x14ac:dyDescent="0.2">
      <c r="A614" s="4"/>
    </row>
    <row r="615" spans="1:1" ht="16" x14ac:dyDescent="0.2">
      <c r="A615" s="4"/>
    </row>
    <row r="616" spans="1:1" ht="16" x14ac:dyDescent="0.2">
      <c r="A616" s="4"/>
    </row>
    <row r="617" spans="1:1" ht="16" x14ac:dyDescent="0.2">
      <c r="A617" s="4"/>
    </row>
    <row r="618" spans="1:1" ht="16" x14ac:dyDescent="0.2">
      <c r="A618" s="4"/>
    </row>
    <row r="619" spans="1:1" ht="16" x14ac:dyDescent="0.2">
      <c r="A619" s="4"/>
    </row>
    <row r="620" spans="1:1" ht="16" x14ac:dyDescent="0.2">
      <c r="A620" s="4"/>
    </row>
    <row r="621" spans="1:1" ht="16" x14ac:dyDescent="0.2">
      <c r="A621" s="4"/>
    </row>
    <row r="622" spans="1:1" ht="16" x14ac:dyDescent="0.2">
      <c r="A622" s="4"/>
    </row>
    <row r="623" spans="1:1" ht="16" x14ac:dyDescent="0.2">
      <c r="A623" s="4"/>
    </row>
    <row r="624" spans="1:1" ht="16" x14ac:dyDescent="0.2">
      <c r="A624" s="4"/>
    </row>
    <row r="625" spans="1:1" ht="16" x14ac:dyDescent="0.2">
      <c r="A625" s="4"/>
    </row>
    <row r="626" spans="1:1" ht="16" x14ac:dyDescent="0.2">
      <c r="A626" s="4"/>
    </row>
    <row r="627" spans="1:1" ht="16" x14ac:dyDescent="0.2">
      <c r="A627" s="4"/>
    </row>
    <row r="628" spans="1:1" ht="16" x14ac:dyDescent="0.2">
      <c r="A628" s="4"/>
    </row>
    <row r="629" spans="1:1" ht="16" x14ac:dyDescent="0.2">
      <c r="A629" s="4"/>
    </row>
    <row r="630" spans="1:1" ht="16" x14ac:dyDescent="0.2">
      <c r="A630" s="4"/>
    </row>
    <row r="631" spans="1:1" ht="16" x14ac:dyDescent="0.2">
      <c r="A631" s="4"/>
    </row>
    <row r="632" spans="1:1" ht="16" x14ac:dyDescent="0.2">
      <c r="A632" s="4"/>
    </row>
    <row r="633" spans="1:1" ht="16" x14ac:dyDescent="0.2">
      <c r="A633" s="4"/>
    </row>
    <row r="634" spans="1:1" ht="16" x14ac:dyDescent="0.2">
      <c r="A634" s="4"/>
    </row>
    <row r="635" spans="1:1" ht="16" x14ac:dyDescent="0.2">
      <c r="A635" s="4"/>
    </row>
    <row r="636" spans="1:1" ht="16" x14ac:dyDescent="0.2">
      <c r="A636" s="4"/>
    </row>
    <row r="637" spans="1:1" ht="16" x14ac:dyDescent="0.2">
      <c r="A637" s="4"/>
    </row>
    <row r="638" spans="1:1" ht="16" x14ac:dyDescent="0.2">
      <c r="A638" s="4"/>
    </row>
    <row r="639" spans="1:1" ht="16" x14ac:dyDescent="0.2">
      <c r="A639" s="4"/>
    </row>
    <row r="640" spans="1:1" ht="16" x14ac:dyDescent="0.2">
      <c r="A640" s="4"/>
    </row>
    <row r="641" spans="1:1" ht="16" x14ac:dyDescent="0.2">
      <c r="A641" s="4"/>
    </row>
    <row r="642" spans="1:1" ht="16" x14ac:dyDescent="0.2">
      <c r="A642" s="4"/>
    </row>
    <row r="643" spans="1:1" ht="16" x14ac:dyDescent="0.2">
      <c r="A643" s="4"/>
    </row>
    <row r="644" spans="1:1" ht="16" x14ac:dyDescent="0.2">
      <c r="A644" s="4"/>
    </row>
    <row r="645" spans="1:1" ht="16" x14ac:dyDescent="0.2">
      <c r="A645" s="4"/>
    </row>
    <row r="646" spans="1:1" ht="16" x14ac:dyDescent="0.2">
      <c r="A646" s="4"/>
    </row>
    <row r="647" spans="1:1" ht="16" x14ac:dyDescent="0.2">
      <c r="A647" s="4"/>
    </row>
    <row r="648" spans="1:1" ht="16" x14ac:dyDescent="0.2">
      <c r="A648" s="4"/>
    </row>
    <row r="649" spans="1:1" ht="16" x14ac:dyDescent="0.2">
      <c r="A649" s="4"/>
    </row>
    <row r="650" spans="1:1" ht="16" x14ac:dyDescent="0.2">
      <c r="A650" s="4"/>
    </row>
    <row r="651" spans="1:1" ht="16" x14ac:dyDescent="0.2">
      <c r="A651" s="4"/>
    </row>
    <row r="652" spans="1:1" ht="16" x14ac:dyDescent="0.2">
      <c r="A652" s="4"/>
    </row>
    <row r="653" spans="1:1" ht="16" x14ac:dyDescent="0.2">
      <c r="A653" s="4"/>
    </row>
    <row r="654" spans="1:1" ht="16" x14ac:dyDescent="0.2">
      <c r="A654" s="4"/>
    </row>
    <row r="655" spans="1:1" ht="16" x14ac:dyDescent="0.2">
      <c r="A655" s="4"/>
    </row>
    <row r="656" spans="1:1" ht="16" x14ac:dyDescent="0.2">
      <c r="A656" s="4"/>
    </row>
    <row r="657" spans="1:1" ht="16" x14ac:dyDescent="0.2">
      <c r="A657" s="4"/>
    </row>
    <row r="658" spans="1:1" ht="16" x14ac:dyDescent="0.2">
      <c r="A658" s="4"/>
    </row>
    <row r="659" spans="1:1" ht="16" x14ac:dyDescent="0.2">
      <c r="A659" s="4"/>
    </row>
    <row r="660" spans="1:1" ht="16" x14ac:dyDescent="0.2">
      <c r="A660" s="4"/>
    </row>
    <row r="661" spans="1:1" ht="16" x14ac:dyDescent="0.2">
      <c r="A661" s="4"/>
    </row>
    <row r="662" spans="1:1" ht="16" x14ac:dyDescent="0.2">
      <c r="A662" s="4"/>
    </row>
    <row r="663" spans="1:1" ht="16" x14ac:dyDescent="0.2">
      <c r="A663" s="4"/>
    </row>
    <row r="664" spans="1:1" ht="16" x14ac:dyDescent="0.2">
      <c r="A664" s="4"/>
    </row>
    <row r="665" spans="1:1" ht="16" x14ac:dyDescent="0.2">
      <c r="A665" s="4"/>
    </row>
    <row r="666" spans="1:1" ht="16" x14ac:dyDescent="0.2">
      <c r="A666" s="4"/>
    </row>
    <row r="667" spans="1:1" ht="16" x14ac:dyDescent="0.2">
      <c r="A667" s="4"/>
    </row>
    <row r="668" spans="1:1" ht="16" x14ac:dyDescent="0.2">
      <c r="A668" s="4"/>
    </row>
    <row r="669" spans="1:1" ht="16" x14ac:dyDescent="0.2">
      <c r="A669" s="4"/>
    </row>
    <row r="670" spans="1:1" ht="16" x14ac:dyDescent="0.2">
      <c r="A670" s="4"/>
    </row>
    <row r="671" spans="1:1" ht="16" x14ac:dyDescent="0.2">
      <c r="A671" s="4"/>
    </row>
    <row r="672" spans="1:1" ht="16" x14ac:dyDescent="0.2">
      <c r="A672" s="4"/>
    </row>
    <row r="673" spans="1:1" ht="16" x14ac:dyDescent="0.2">
      <c r="A673" s="4"/>
    </row>
    <row r="674" spans="1:1" ht="16" x14ac:dyDescent="0.2">
      <c r="A674" s="4"/>
    </row>
    <row r="675" spans="1:1" ht="16" x14ac:dyDescent="0.2">
      <c r="A675" s="4"/>
    </row>
    <row r="676" spans="1:1" ht="16" x14ac:dyDescent="0.2">
      <c r="A676" s="4"/>
    </row>
    <row r="677" spans="1:1" ht="16" x14ac:dyDescent="0.2">
      <c r="A677" s="4"/>
    </row>
    <row r="678" spans="1:1" ht="16" x14ac:dyDescent="0.2">
      <c r="A678" s="4"/>
    </row>
    <row r="679" spans="1:1" ht="16" x14ac:dyDescent="0.2">
      <c r="A679" s="4"/>
    </row>
    <row r="680" spans="1:1" ht="16" x14ac:dyDescent="0.2">
      <c r="A680" s="4"/>
    </row>
    <row r="681" spans="1:1" ht="16" x14ac:dyDescent="0.2">
      <c r="A681" s="4"/>
    </row>
    <row r="682" spans="1:1" ht="16" x14ac:dyDescent="0.2">
      <c r="A682" s="4"/>
    </row>
    <row r="683" spans="1:1" ht="16" x14ac:dyDescent="0.2">
      <c r="A683" s="4"/>
    </row>
    <row r="684" spans="1:1" ht="16" x14ac:dyDescent="0.2">
      <c r="A684" s="4"/>
    </row>
    <row r="685" spans="1:1" ht="16" x14ac:dyDescent="0.2">
      <c r="A685" s="4"/>
    </row>
    <row r="686" spans="1:1" ht="16" x14ac:dyDescent="0.2">
      <c r="A686" s="4"/>
    </row>
    <row r="687" spans="1:1" ht="16" x14ac:dyDescent="0.2">
      <c r="A687" s="4"/>
    </row>
    <row r="688" spans="1:1" ht="16" x14ac:dyDescent="0.2">
      <c r="A688" s="4"/>
    </row>
    <row r="689" spans="1:1" ht="16" x14ac:dyDescent="0.2">
      <c r="A689" s="4"/>
    </row>
    <row r="690" spans="1:1" ht="16" x14ac:dyDescent="0.2">
      <c r="A690" s="4"/>
    </row>
    <row r="691" spans="1:1" ht="16" x14ac:dyDescent="0.2">
      <c r="A691" s="4"/>
    </row>
    <row r="692" spans="1:1" ht="16" x14ac:dyDescent="0.2">
      <c r="A692" s="4"/>
    </row>
    <row r="693" spans="1:1" ht="16" x14ac:dyDescent="0.2">
      <c r="A693" s="4"/>
    </row>
    <row r="694" spans="1:1" ht="16" x14ac:dyDescent="0.2">
      <c r="A694" s="4"/>
    </row>
    <row r="695" spans="1:1" ht="16" x14ac:dyDescent="0.2">
      <c r="A695" s="4"/>
    </row>
    <row r="696" spans="1:1" ht="16" x14ac:dyDescent="0.2">
      <c r="A696" s="4"/>
    </row>
    <row r="697" spans="1:1" ht="16" x14ac:dyDescent="0.2">
      <c r="A697" s="4"/>
    </row>
    <row r="698" spans="1:1" ht="16" x14ac:dyDescent="0.2">
      <c r="A698" s="4"/>
    </row>
    <row r="699" spans="1:1" ht="16" x14ac:dyDescent="0.2">
      <c r="A699" s="4"/>
    </row>
    <row r="700" spans="1:1" ht="16" x14ac:dyDescent="0.2">
      <c r="A700" s="4"/>
    </row>
    <row r="701" spans="1:1" ht="16" x14ac:dyDescent="0.2">
      <c r="A701" s="4"/>
    </row>
    <row r="702" spans="1:1" ht="16" x14ac:dyDescent="0.2">
      <c r="A702" s="4"/>
    </row>
    <row r="703" spans="1:1" ht="16" x14ac:dyDescent="0.2">
      <c r="A703" s="4"/>
    </row>
    <row r="704" spans="1:1" ht="16" x14ac:dyDescent="0.2">
      <c r="A704" s="4"/>
    </row>
    <row r="705" spans="1:1" ht="16" x14ac:dyDescent="0.2">
      <c r="A705" s="4"/>
    </row>
    <row r="706" spans="1:1" ht="16" x14ac:dyDescent="0.2">
      <c r="A706" s="4"/>
    </row>
    <row r="707" spans="1:1" ht="16" x14ac:dyDescent="0.2">
      <c r="A707" s="4"/>
    </row>
    <row r="708" spans="1:1" ht="16" x14ac:dyDescent="0.2">
      <c r="A708" s="4"/>
    </row>
    <row r="709" spans="1:1" ht="16" x14ac:dyDescent="0.2">
      <c r="A709" s="4"/>
    </row>
    <row r="710" spans="1:1" ht="16" x14ac:dyDescent="0.2">
      <c r="A710" s="4"/>
    </row>
    <row r="711" spans="1:1" ht="16" x14ac:dyDescent="0.2">
      <c r="A711" s="4"/>
    </row>
    <row r="712" spans="1:1" ht="16" x14ac:dyDescent="0.2">
      <c r="A712" s="4"/>
    </row>
    <row r="713" spans="1:1" ht="16" x14ac:dyDescent="0.2">
      <c r="A713" s="4"/>
    </row>
    <row r="714" spans="1:1" ht="16" x14ac:dyDescent="0.2">
      <c r="A714" s="4"/>
    </row>
    <row r="715" spans="1:1" ht="16" x14ac:dyDescent="0.2">
      <c r="A715" s="4"/>
    </row>
    <row r="716" spans="1:1" ht="16" x14ac:dyDescent="0.2">
      <c r="A716" s="4"/>
    </row>
    <row r="717" spans="1:1" ht="16" x14ac:dyDescent="0.2">
      <c r="A717" s="4"/>
    </row>
    <row r="718" spans="1:1" ht="16" x14ac:dyDescent="0.2">
      <c r="A718" s="4"/>
    </row>
    <row r="719" spans="1:1" ht="16" x14ac:dyDescent="0.2">
      <c r="A719" s="4"/>
    </row>
    <row r="720" spans="1:1" ht="16" x14ac:dyDescent="0.2">
      <c r="A720" s="4"/>
    </row>
    <row r="721" spans="1:1" ht="16" x14ac:dyDescent="0.2">
      <c r="A721" s="4"/>
    </row>
    <row r="722" spans="1:1" ht="16" x14ac:dyDescent="0.2">
      <c r="A722" s="4"/>
    </row>
    <row r="723" spans="1:1" ht="16" x14ac:dyDescent="0.2">
      <c r="A723" s="4"/>
    </row>
    <row r="724" spans="1:1" ht="16" x14ac:dyDescent="0.2">
      <c r="A724" s="4"/>
    </row>
    <row r="725" spans="1:1" ht="16" x14ac:dyDescent="0.2">
      <c r="A725" s="4"/>
    </row>
    <row r="726" spans="1:1" ht="16" x14ac:dyDescent="0.2">
      <c r="A726" s="4"/>
    </row>
    <row r="727" spans="1:1" ht="16" x14ac:dyDescent="0.2">
      <c r="A727" s="4"/>
    </row>
    <row r="728" spans="1:1" ht="16" x14ac:dyDescent="0.2">
      <c r="A728" s="4"/>
    </row>
    <row r="729" spans="1:1" ht="16" x14ac:dyDescent="0.2">
      <c r="A729" s="4"/>
    </row>
    <row r="730" spans="1:1" ht="16" x14ac:dyDescent="0.2">
      <c r="A730" s="4"/>
    </row>
    <row r="731" spans="1:1" ht="16" x14ac:dyDescent="0.2">
      <c r="A731" s="4"/>
    </row>
    <row r="732" spans="1:1" ht="16" x14ac:dyDescent="0.2">
      <c r="A732" s="4"/>
    </row>
    <row r="733" spans="1:1" ht="16" x14ac:dyDescent="0.2">
      <c r="A733" s="4"/>
    </row>
    <row r="734" spans="1:1" ht="16" x14ac:dyDescent="0.2">
      <c r="A734" s="4"/>
    </row>
    <row r="735" spans="1:1" ht="16" x14ac:dyDescent="0.2">
      <c r="A735" s="4"/>
    </row>
    <row r="736" spans="1:1" ht="16" x14ac:dyDescent="0.2">
      <c r="A736" s="4"/>
    </row>
    <row r="737" spans="1:1" ht="16" x14ac:dyDescent="0.2">
      <c r="A737" s="4"/>
    </row>
    <row r="738" spans="1:1" ht="16" x14ac:dyDescent="0.2">
      <c r="A738" s="4"/>
    </row>
    <row r="739" spans="1:1" ht="16" x14ac:dyDescent="0.2">
      <c r="A739" s="4"/>
    </row>
    <row r="740" spans="1:1" ht="16" x14ac:dyDescent="0.2">
      <c r="A740" s="4"/>
    </row>
    <row r="741" spans="1:1" ht="16" x14ac:dyDescent="0.2">
      <c r="A741" s="4"/>
    </row>
    <row r="742" spans="1:1" ht="16" x14ac:dyDescent="0.2">
      <c r="A742" s="4"/>
    </row>
    <row r="743" spans="1:1" ht="16" x14ac:dyDescent="0.2">
      <c r="A743" s="4"/>
    </row>
    <row r="744" spans="1:1" ht="16" x14ac:dyDescent="0.2">
      <c r="A744" s="4"/>
    </row>
    <row r="745" spans="1:1" ht="16" x14ac:dyDescent="0.2">
      <c r="A745" s="4"/>
    </row>
    <row r="746" spans="1:1" ht="16" x14ac:dyDescent="0.2">
      <c r="A746" s="4"/>
    </row>
    <row r="747" spans="1:1" ht="16" x14ac:dyDescent="0.2">
      <c r="A747" s="4"/>
    </row>
    <row r="748" spans="1:1" ht="16" x14ac:dyDescent="0.2">
      <c r="A748" s="4"/>
    </row>
    <row r="749" spans="1:1" ht="16" x14ac:dyDescent="0.2">
      <c r="A749" s="4"/>
    </row>
    <row r="750" spans="1:1" ht="16" x14ac:dyDescent="0.2">
      <c r="A750" s="4"/>
    </row>
    <row r="751" spans="1:1" ht="16" x14ac:dyDescent="0.2">
      <c r="A751" s="4"/>
    </row>
    <row r="752" spans="1:1" ht="16" x14ac:dyDescent="0.2">
      <c r="A752" s="4"/>
    </row>
    <row r="753" spans="1:1" ht="16" x14ac:dyDescent="0.2">
      <c r="A753" s="4"/>
    </row>
    <row r="754" spans="1:1" ht="16" x14ac:dyDescent="0.2">
      <c r="A754" s="4"/>
    </row>
    <row r="755" spans="1:1" ht="16" x14ac:dyDescent="0.2">
      <c r="A755" s="4"/>
    </row>
    <row r="756" spans="1:1" ht="16" x14ac:dyDescent="0.2">
      <c r="A756" s="4"/>
    </row>
    <row r="757" spans="1:1" ht="16" x14ac:dyDescent="0.2">
      <c r="A757" s="4"/>
    </row>
    <row r="758" spans="1:1" ht="16" x14ac:dyDescent="0.2">
      <c r="A758" s="4"/>
    </row>
    <row r="759" spans="1:1" ht="16" x14ac:dyDescent="0.2">
      <c r="A759" s="4"/>
    </row>
    <row r="760" spans="1:1" ht="16" x14ac:dyDescent="0.2">
      <c r="A760" s="4"/>
    </row>
    <row r="761" spans="1:1" ht="16" x14ac:dyDescent="0.2">
      <c r="A761" s="4"/>
    </row>
    <row r="762" spans="1:1" ht="16" x14ac:dyDescent="0.2">
      <c r="A762" s="4"/>
    </row>
    <row r="763" spans="1:1" ht="16" x14ac:dyDescent="0.2">
      <c r="A763" s="4"/>
    </row>
    <row r="764" spans="1:1" ht="16" x14ac:dyDescent="0.2">
      <c r="A764" s="4"/>
    </row>
    <row r="765" spans="1:1" ht="16" x14ac:dyDescent="0.2">
      <c r="A765" s="4"/>
    </row>
    <row r="766" spans="1:1" ht="16" x14ac:dyDescent="0.2">
      <c r="A766" s="4"/>
    </row>
    <row r="767" spans="1:1" ht="16" x14ac:dyDescent="0.2">
      <c r="A767" s="4"/>
    </row>
    <row r="768" spans="1:1" ht="16" x14ac:dyDescent="0.2">
      <c r="A768" s="4"/>
    </row>
    <row r="769" spans="1:1" ht="16" x14ac:dyDescent="0.2">
      <c r="A769" s="4"/>
    </row>
    <row r="770" spans="1:1" ht="16" x14ac:dyDescent="0.2">
      <c r="A770" s="4"/>
    </row>
    <row r="771" spans="1:1" ht="16" x14ac:dyDescent="0.2">
      <c r="A771" s="4"/>
    </row>
    <row r="772" spans="1:1" ht="16" x14ac:dyDescent="0.2">
      <c r="A772" s="4"/>
    </row>
    <row r="773" spans="1:1" ht="16" x14ac:dyDescent="0.2">
      <c r="A773" s="4"/>
    </row>
    <row r="774" spans="1:1" ht="16" x14ac:dyDescent="0.2">
      <c r="A774" s="4"/>
    </row>
    <row r="775" spans="1:1" ht="16" x14ac:dyDescent="0.2">
      <c r="A775" s="4"/>
    </row>
    <row r="776" spans="1:1" ht="16" x14ac:dyDescent="0.2">
      <c r="A776" s="4"/>
    </row>
    <row r="777" spans="1:1" ht="16" x14ac:dyDescent="0.2">
      <c r="A777" s="4"/>
    </row>
    <row r="778" spans="1:1" ht="16" x14ac:dyDescent="0.2">
      <c r="A778" s="4"/>
    </row>
    <row r="779" spans="1:1" ht="16" x14ac:dyDescent="0.2">
      <c r="A779" s="4"/>
    </row>
    <row r="780" spans="1:1" ht="16" x14ac:dyDescent="0.2">
      <c r="A780" s="4"/>
    </row>
    <row r="781" spans="1:1" ht="16" x14ac:dyDescent="0.2">
      <c r="A781" s="4"/>
    </row>
    <row r="782" spans="1:1" ht="16" x14ac:dyDescent="0.2">
      <c r="A782" s="4"/>
    </row>
    <row r="783" spans="1:1" ht="16" x14ac:dyDescent="0.2">
      <c r="A783" s="4"/>
    </row>
    <row r="784" spans="1:1" ht="16" x14ac:dyDescent="0.2">
      <c r="A784" s="4"/>
    </row>
    <row r="785" spans="1:1" ht="16" x14ac:dyDescent="0.2">
      <c r="A785" s="4"/>
    </row>
    <row r="786" spans="1:1" ht="16" x14ac:dyDescent="0.2">
      <c r="A786" s="4"/>
    </row>
    <row r="787" spans="1:1" ht="16" x14ac:dyDescent="0.2">
      <c r="A787" s="4"/>
    </row>
    <row r="788" spans="1:1" ht="16" x14ac:dyDescent="0.2">
      <c r="A788" s="4"/>
    </row>
    <row r="789" spans="1:1" ht="16" x14ac:dyDescent="0.2">
      <c r="A789" s="4"/>
    </row>
    <row r="790" spans="1:1" ht="16" x14ac:dyDescent="0.2">
      <c r="A790" s="4"/>
    </row>
    <row r="791" spans="1:1" ht="16" x14ac:dyDescent="0.2">
      <c r="A791" s="4"/>
    </row>
    <row r="792" spans="1:1" ht="16" x14ac:dyDescent="0.2">
      <c r="A792" s="4"/>
    </row>
    <row r="793" spans="1:1" ht="16" x14ac:dyDescent="0.2">
      <c r="A793" s="4"/>
    </row>
    <row r="794" spans="1:1" ht="16" x14ac:dyDescent="0.2">
      <c r="A794" s="4"/>
    </row>
    <row r="795" spans="1:1" ht="16" x14ac:dyDescent="0.2">
      <c r="A795" s="4"/>
    </row>
    <row r="796" spans="1:1" ht="16" x14ac:dyDescent="0.2">
      <c r="A796" s="4"/>
    </row>
    <row r="797" spans="1:1" ht="16" x14ac:dyDescent="0.2">
      <c r="A797" s="4"/>
    </row>
    <row r="798" spans="1:1" ht="16" x14ac:dyDescent="0.2">
      <c r="A798" s="4"/>
    </row>
    <row r="799" spans="1:1" ht="16" x14ac:dyDescent="0.2">
      <c r="A799" s="4"/>
    </row>
    <row r="800" spans="1:1" ht="16" x14ac:dyDescent="0.2">
      <c r="A800" s="4"/>
    </row>
    <row r="801" spans="1:1" ht="16" x14ac:dyDescent="0.2">
      <c r="A801" s="4"/>
    </row>
    <row r="802" spans="1:1" ht="16" x14ac:dyDescent="0.2">
      <c r="A802" s="4"/>
    </row>
    <row r="803" spans="1:1" ht="16" x14ac:dyDescent="0.2">
      <c r="A803" s="4"/>
    </row>
    <row r="804" spans="1:1" ht="16" x14ac:dyDescent="0.2">
      <c r="A804" s="4"/>
    </row>
    <row r="805" spans="1:1" ht="16" x14ac:dyDescent="0.2">
      <c r="A805" s="4"/>
    </row>
    <row r="806" spans="1:1" ht="16" x14ac:dyDescent="0.2">
      <c r="A806" s="4"/>
    </row>
    <row r="807" spans="1:1" ht="16" x14ac:dyDescent="0.2">
      <c r="A807" s="4"/>
    </row>
    <row r="808" spans="1:1" ht="16" x14ac:dyDescent="0.2">
      <c r="A808" s="4"/>
    </row>
    <row r="809" spans="1:1" ht="16" x14ac:dyDescent="0.2">
      <c r="A809" s="4"/>
    </row>
    <row r="810" spans="1:1" ht="16" x14ac:dyDescent="0.2">
      <c r="A810" s="4"/>
    </row>
    <row r="811" spans="1:1" ht="16" x14ac:dyDescent="0.2">
      <c r="A811" s="4"/>
    </row>
    <row r="812" spans="1:1" ht="16" x14ac:dyDescent="0.2">
      <c r="A812" s="4"/>
    </row>
    <row r="813" spans="1:1" ht="16" x14ac:dyDescent="0.2">
      <c r="A813" s="4"/>
    </row>
    <row r="814" spans="1:1" ht="16" x14ac:dyDescent="0.2">
      <c r="A814" s="4"/>
    </row>
    <row r="815" spans="1:1" ht="16" x14ac:dyDescent="0.2">
      <c r="A815" s="4"/>
    </row>
    <row r="816" spans="1:1" ht="16" x14ac:dyDescent="0.2">
      <c r="A816" s="4"/>
    </row>
    <row r="817" spans="1:1" ht="16" x14ac:dyDescent="0.2">
      <c r="A817" s="4"/>
    </row>
    <row r="818" spans="1:1" ht="16" x14ac:dyDescent="0.2">
      <c r="A818" s="4"/>
    </row>
    <row r="819" spans="1:1" ht="16" x14ac:dyDescent="0.2">
      <c r="A819" s="4"/>
    </row>
    <row r="820" spans="1:1" ht="16" x14ac:dyDescent="0.2">
      <c r="A820" s="4"/>
    </row>
    <row r="821" spans="1:1" ht="16" x14ac:dyDescent="0.2">
      <c r="A821" s="4"/>
    </row>
    <row r="822" spans="1:1" ht="16" x14ac:dyDescent="0.2">
      <c r="A822" s="4"/>
    </row>
    <row r="823" spans="1:1" ht="16" x14ac:dyDescent="0.2">
      <c r="A823" s="4"/>
    </row>
    <row r="824" spans="1:1" ht="16" x14ac:dyDescent="0.2">
      <c r="A824" s="4"/>
    </row>
    <row r="825" spans="1:1" ht="16" x14ac:dyDescent="0.2">
      <c r="A825" s="4"/>
    </row>
    <row r="826" spans="1:1" ht="16" x14ac:dyDescent="0.2">
      <c r="A826" s="4"/>
    </row>
    <row r="827" spans="1:1" ht="16" x14ac:dyDescent="0.2">
      <c r="A827" s="4"/>
    </row>
    <row r="828" spans="1:1" ht="16" x14ac:dyDescent="0.2">
      <c r="A828" s="4"/>
    </row>
    <row r="829" spans="1:1" ht="16" x14ac:dyDescent="0.2">
      <c r="A829" s="4"/>
    </row>
    <row r="830" spans="1:1" ht="16" x14ac:dyDescent="0.2">
      <c r="A830" s="4"/>
    </row>
    <row r="831" spans="1:1" ht="16" x14ac:dyDescent="0.2">
      <c r="A831" s="4"/>
    </row>
    <row r="832" spans="1:1" ht="16" x14ac:dyDescent="0.2">
      <c r="A832" s="4"/>
    </row>
    <row r="833" spans="1:1" ht="16" x14ac:dyDescent="0.2">
      <c r="A833" s="4"/>
    </row>
    <row r="834" spans="1:1" ht="16" x14ac:dyDescent="0.2">
      <c r="A834" s="4"/>
    </row>
    <row r="835" spans="1:1" ht="16" x14ac:dyDescent="0.2">
      <c r="A835" s="4"/>
    </row>
    <row r="836" spans="1:1" ht="16" x14ac:dyDescent="0.2">
      <c r="A836" s="4"/>
    </row>
    <row r="837" spans="1:1" ht="16" x14ac:dyDescent="0.2">
      <c r="A837" s="4"/>
    </row>
    <row r="838" spans="1:1" ht="16" x14ac:dyDescent="0.2">
      <c r="A838" s="4"/>
    </row>
    <row r="839" spans="1:1" ht="16" x14ac:dyDescent="0.2">
      <c r="A839" s="4"/>
    </row>
    <row r="840" spans="1:1" ht="16" x14ac:dyDescent="0.2">
      <c r="A840" s="4"/>
    </row>
    <row r="841" spans="1:1" ht="16" x14ac:dyDescent="0.2">
      <c r="A841" s="4"/>
    </row>
    <row r="842" spans="1:1" ht="16" x14ac:dyDescent="0.2">
      <c r="A842" s="4"/>
    </row>
    <row r="843" spans="1:1" ht="16" x14ac:dyDescent="0.2">
      <c r="A843" s="4"/>
    </row>
    <row r="844" spans="1:1" ht="16" x14ac:dyDescent="0.2">
      <c r="A844" s="4"/>
    </row>
    <row r="845" spans="1:1" ht="16" x14ac:dyDescent="0.2">
      <c r="A845" s="4"/>
    </row>
    <row r="846" spans="1:1" ht="16" x14ac:dyDescent="0.2">
      <c r="A846" s="4"/>
    </row>
    <row r="847" spans="1:1" ht="16" x14ac:dyDescent="0.2">
      <c r="A847" s="4"/>
    </row>
    <row r="848" spans="1:1" ht="16" x14ac:dyDescent="0.2">
      <c r="A848" s="4"/>
    </row>
    <row r="849" spans="1:1" ht="16" x14ac:dyDescent="0.2">
      <c r="A849" s="4"/>
    </row>
    <row r="850" spans="1:1" ht="16" x14ac:dyDescent="0.2">
      <c r="A850" s="4"/>
    </row>
    <row r="851" spans="1:1" ht="16" x14ac:dyDescent="0.2">
      <c r="A851" s="4"/>
    </row>
    <row r="852" spans="1:1" ht="16" x14ac:dyDescent="0.2">
      <c r="A852" s="4"/>
    </row>
    <row r="853" spans="1:1" ht="16" x14ac:dyDescent="0.2">
      <c r="A853" s="4"/>
    </row>
    <row r="854" spans="1:1" ht="16" x14ac:dyDescent="0.2">
      <c r="A854" s="4"/>
    </row>
    <row r="855" spans="1:1" ht="16" x14ac:dyDescent="0.2">
      <c r="A855" s="4"/>
    </row>
    <row r="856" spans="1:1" ht="16" x14ac:dyDescent="0.2">
      <c r="A856" s="4"/>
    </row>
    <row r="857" spans="1:1" ht="16" x14ac:dyDescent="0.2">
      <c r="A857" s="4"/>
    </row>
    <row r="858" spans="1:1" ht="16" x14ac:dyDescent="0.2">
      <c r="A858" s="4"/>
    </row>
    <row r="859" spans="1:1" ht="16" x14ac:dyDescent="0.2">
      <c r="A859" s="4"/>
    </row>
    <row r="860" spans="1:1" ht="16" x14ac:dyDescent="0.2">
      <c r="A860" s="4"/>
    </row>
    <row r="861" spans="1:1" ht="16" x14ac:dyDescent="0.2">
      <c r="A861" s="4"/>
    </row>
    <row r="862" spans="1:1" ht="16" x14ac:dyDescent="0.2">
      <c r="A862" s="4"/>
    </row>
    <row r="863" spans="1:1" ht="16" x14ac:dyDescent="0.2">
      <c r="A863" s="4"/>
    </row>
    <row r="864" spans="1:1" ht="16" x14ac:dyDescent="0.2">
      <c r="A864" s="4"/>
    </row>
    <row r="865" spans="1:1" ht="16" x14ac:dyDescent="0.2">
      <c r="A865" s="4"/>
    </row>
    <row r="866" spans="1:1" ht="16" x14ac:dyDescent="0.2">
      <c r="A866" s="4"/>
    </row>
    <row r="867" spans="1:1" ht="16" x14ac:dyDescent="0.2">
      <c r="A867" s="4"/>
    </row>
    <row r="868" spans="1:1" ht="16" x14ac:dyDescent="0.2">
      <c r="A868" s="4"/>
    </row>
    <row r="869" spans="1:1" ht="16" x14ac:dyDescent="0.2">
      <c r="A869" s="4"/>
    </row>
    <row r="870" spans="1:1" ht="16" x14ac:dyDescent="0.2">
      <c r="A870" s="4"/>
    </row>
    <row r="871" spans="1:1" ht="16" x14ac:dyDescent="0.2">
      <c r="A871" s="4"/>
    </row>
    <row r="872" spans="1:1" ht="16" x14ac:dyDescent="0.2">
      <c r="A872" s="4"/>
    </row>
    <row r="873" spans="1:1" ht="16" x14ac:dyDescent="0.2">
      <c r="A873" s="4"/>
    </row>
    <row r="874" spans="1:1" ht="16" x14ac:dyDescent="0.2">
      <c r="A874" s="4"/>
    </row>
    <row r="875" spans="1:1" ht="16" x14ac:dyDescent="0.2">
      <c r="A875" s="4"/>
    </row>
    <row r="876" spans="1:1" ht="16" x14ac:dyDescent="0.2">
      <c r="A876" s="4"/>
    </row>
    <row r="877" spans="1:1" ht="16" x14ac:dyDescent="0.2">
      <c r="A877" s="4"/>
    </row>
    <row r="878" spans="1:1" ht="16" x14ac:dyDescent="0.2">
      <c r="A878" s="4"/>
    </row>
    <row r="879" spans="1:1" ht="16" x14ac:dyDescent="0.2">
      <c r="A879" s="4"/>
    </row>
    <row r="880" spans="1:1" ht="16" x14ac:dyDescent="0.2">
      <c r="A880" s="4"/>
    </row>
    <row r="881" spans="1:1" ht="16" x14ac:dyDescent="0.2">
      <c r="A881" s="4"/>
    </row>
    <row r="882" spans="1:1" ht="16" x14ac:dyDescent="0.2">
      <c r="A882" s="4"/>
    </row>
    <row r="883" spans="1:1" ht="16" x14ac:dyDescent="0.2">
      <c r="A883" s="4"/>
    </row>
    <row r="884" spans="1:1" ht="16" x14ac:dyDescent="0.2">
      <c r="A884" s="4"/>
    </row>
    <row r="885" spans="1:1" ht="16" x14ac:dyDescent="0.2">
      <c r="A885" s="4"/>
    </row>
    <row r="886" spans="1:1" ht="16" x14ac:dyDescent="0.2">
      <c r="A886" s="4"/>
    </row>
    <row r="887" spans="1:1" ht="16" x14ac:dyDescent="0.2">
      <c r="A887" s="4"/>
    </row>
    <row r="888" spans="1:1" ht="16" x14ac:dyDescent="0.2">
      <c r="A888" s="4"/>
    </row>
    <row r="889" spans="1:1" ht="16" x14ac:dyDescent="0.2">
      <c r="A889" s="4"/>
    </row>
    <row r="890" spans="1:1" ht="16" x14ac:dyDescent="0.2">
      <c r="A890" s="4"/>
    </row>
    <row r="891" spans="1:1" ht="16" x14ac:dyDescent="0.2">
      <c r="A891" s="4"/>
    </row>
    <row r="892" spans="1:1" ht="16" x14ac:dyDescent="0.2">
      <c r="A892" s="4"/>
    </row>
    <row r="893" spans="1:1" ht="16" x14ac:dyDescent="0.2">
      <c r="A893" s="4"/>
    </row>
    <row r="894" spans="1:1" ht="16" x14ac:dyDescent="0.2">
      <c r="A894" s="4"/>
    </row>
    <row r="895" spans="1:1" ht="16" x14ac:dyDescent="0.2">
      <c r="A895" s="4"/>
    </row>
    <row r="896" spans="1:1" ht="16" x14ac:dyDescent="0.2">
      <c r="A896" s="4"/>
    </row>
    <row r="897" spans="1:1" ht="16" x14ac:dyDescent="0.2">
      <c r="A897" s="4"/>
    </row>
    <row r="898" spans="1:1" ht="16" x14ac:dyDescent="0.2">
      <c r="A898" s="4"/>
    </row>
    <row r="899" spans="1:1" ht="16" x14ac:dyDescent="0.2">
      <c r="A899" s="4"/>
    </row>
    <row r="900" spans="1:1" ht="16" x14ac:dyDescent="0.2">
      <c r="A900" s="4"/>
    </row>
    <row r="901" spans="1:1" ht="16" x14ac:dyDescent="0.2">
      <c r="A901" s="4"/>
    </row>
    <row r="902" spans="1:1" ht="16" x14ac:dyDescent="0.2">
      <c r="A902" s="4"/>
    </row>
    <row r="903" spans="1:1" ht="16" x14ac:dyDescent="0.2">
      <c r="A903" s="4"/>
    </row>
    <row r="904" spans="1:1" ht="16" x14ac:dyDescent="0.2">
      <c r="A904" s="4"/>
    </row>
    <row r="905" spans="1:1" ht="16" x14ac:dyDescent="0.2">
      <c r="A905" s="4"/>
    </row>
    <row r="906" spans="1:1" ht="16" x14ac:dyDescent="0.2">
      <c r="A906" s="4"/>
    </row>
    <row r="907" spans="1:1" ht="16" x14ac:dyDescent="0.2">
      <c r="A907" s="4"/>
    </row>
    <row r="908" spans="1:1" ht="16" x14ac:dyDescent="0.2">
      <c r="A908" s="4"/>
    </row>
    <row r="909" spans="1:1" ht="16" x14ac:dyDescent="0.2">
      <c r="A909" s="4"/>
    </row>
    <row r="910" spans="1:1" ht="16" x14ac:dyDescent="0.2">
      <c r="A910" s="4"/>
    </row>
    <row r="911" spans="1:1" ht="16" x14ac:dyDescent="0.2">
      <c r="A911" s="4"/>
    </row>
    <row r="912" spans="1:1" ht="16" x14ac:dyDescent="0.2">
      <c r="A912" s="4"/>
    </row>
    <row r="913" spans="1:1" ht="16" x14ac:dyDescent="0.2">
      <c r="A913" s="4"/>
    </row>
    <row r="914" spans="1:1" ht="16" x14ac:dyDescent="0.2">
      <c r="A914" s="4"/>
    </row>
    <row r="915" spans="1:1" ht="16" x14ac:dyDescent="0.2">
      <c r="A915" s="4"/>
    </row>
    <row r="916" spans="1:1" ht="16" x14ac:dyDescent="0.2">
      <c r="A916" s="4"/>
    </row>
    <row r="917" spans="1:1" ht="16" x14ac:dyDescent="0.2">
      <c r="A917" s="4"/>
    </row>
    <row r="918" spans="1:1" ht="16" x14ac:dyDescent="0.2">
      <c r="A918" s="4"/>
    </row>
    <row r="919" spans="1:1" ht="16" x14ac:dyDescent="0.2">
      <c r="A919" s="4"/>
    </row>
    <row r="920" spans="1:1" ht="16" x14ac:dyDescent="0.2">
      <c r="A920" s="4"/>
    </row>
    <row r="921" spans="1:1" ht="16" x14ac:dyDescent="0.2">
      <c r="A921" s="4"/>
    </row>
    <row r="922" spans="1:1" ht="16" x14ac:dyDescent="0.2">
      <c r="A922" s="4"/>
    </row>
    <row r="923" spans="1:1" ht="16" x14ac:dyDescent="0.2">
      <c r="A923" s="4"/>
    </row>
    <row r="924" spans="1:1" ht="16" x14ac:dyDescent="0.2">
      <c r="A924" s="4"/>
    </row>
    <row r="925" spans="1:1" ht="16" x14ac:dyDescent="0.2">
      <c r="A925" s="4"/>
    </row>
    <row r="926" spans="1:1" ht="16" x14ac:dyDescent="0.2">
      <c r="A926" s="4"/>
    </row>
    <row r="927" spans="1:1" ht="16" x14ac:dyDescent="0.2">
      <c r="A927" s="4"/>
    </row>
    <row r="928" spans="1:1" ht="16" x14ac:dyDescent="0.2">
      <c r="A928" s="4"/>
    </row>
    <row r="929" spans="1:1" ht="16" x14ac:dyDescent="0.2">
      <c r="A929" s="4"/>
    </row>
    <row r="930" spans="1:1" ht="16" x14ac:dyDescent="0.2">
      <c r="A930" s="4"/>
    </row>
    <row r="931" spans="1:1" ht="16" x14ac:dyDescent="0.2">
      <c r="A931" s="4"/>
    </row>
    <row r="932" spans="1:1" ht="16" x14ac:dyDescent="0.2">
      <c r="A932" s="4"/>
    </row>
    <row r="933" spans="1:1" ht="16" x14ac:dyDescent="0.2">
      <c r="A933" s="4"/>
    </row>
    <row r="934" spans="1:1" ht="16" x14ac:dyDescent="0.2">
      <c r="A934" s="4"/>
    </row>
    <row r="935" spans="1:1" ht="16" x14ac:dyDescent="0.2">
      <c r="A935" s="4"/>
    </row>
    <row r="936" spans="1:1" ht="16" x14ac:dyDescent="0.2">
      <c r="A936" s="4"/>
    </row>
    <row r="937" spans="1:1" ht="16" x14ac:dyDescent="0.2">
      <c r="A937" s="4"/>
    </row>
    <row r="938" spans="1:1" ht="16" x14ac:dyDescent="0.2">
      <c r="A938" s="4"/>
    </row>
    <row r="939" spans="1:1" ht="16" x14ac:dyDescent="0.2">
      <c r="A939" s="4"/>
    </row>
    <row r="940" spans="1:1" ht="16" x14ac:dyDescent="0.2">
      <c r="A940" s="4"/>
    </row>
    <row r="941" spans="1:1" ht="16" x14ac:dyDescent="0.2">
      <c r="A941" s="4"/>
    </row>
    <row r="942" spans="1:1" ht="16" x14ac:dyDescent="0.2">
      <c r="A942" s="4"/>
    </row>
    <row r="943" spans="1:1" ht="16" x14ac:dyDescent="0.2">
      <c r="A943" s="4"/>
    </row>
    <row r="944" spans="1:1" ht="16" x14ac:dyDescent="0.2">
      <c r="A944" s="4"/>
    </row>
    <row r="945" spans="1:1" ht="16" x14ac:dyDescent="0.2">
      <c r="A945" s="4"/>
    </row>
    <row r="946" spans="1:1" ht="16" x14ac:dyDescent="0.2">
      <c r="A946" s="4"/>
    </row>
    <row r="947" spans="1:1" ht="16" x14ac:dyDescent="0.2">
      <c r="A947" s="4"/>
    </row>
    <row r="948" spans="1:1" ht="16" x14ac:dyDescent="0.2">
      <c r="A948" s="4"/>
    </row>
    <row r="949" spans="1:1" ht="16" x14ac:dyDescent="0.2">
      <c r="A949" s="4"/>
    </row>
    <row r="950" spans="1:1" ht="16" x14ac:dyDescent="0.2">
      <c r="A950" s="4"/>
    </row>
    <row r="951" spans="1:1" ht="16" x14ac:dyDescent="0.2">
      <c r="A951" s="4"/>
    </row>
    <row r="952" spans="1:1" ht="16" x14ac:dyDescent="0.2">
      <c r="A952" s="4"/>
    </row>
    <row r="953" spans="1:1" ht="16" x14ac:dyDescent="0.2">
      <c r="A953" s="4"/>
    </row>
    <row r="954" spans="1:1" ht="16" x14ac:dyDescent="0.2">
      <c r="A954" s="4"/>
    </row>
    <row r="955" spans="1:1" ht="16" x14ac:dyDescent="0.2">
      <c r="A955" s="4"/>
    </row>
    <row r="956" spans="1:1" ht="16" x14ac:dyDescent="0.2">
      <c r="A956" s="4"/>
    </row>
    <row r="957" spans="1:1" ht="16" x14ac:dyDescent="0.2">
      <c r="A957" s="4"/>
    </row>
    <row r="958" spans="1:1" ht="16" x14ac:dyDescent="0.2">
      <c r="A958" s="4"/>
    </row>
    <row r="959" spans="1:1" ht="16" x14ac:dyDescent="0.2">
      <c r="A959" s="4"/>
    </row>
    <row r="960" spans="1:1" ht="16" x14ac:dyDescent="0.2">
      <c r="A960" s="4"/>
    </row>
    <row r="961" spans="1:1" ht="16" x14ac:dyDescent="0.2">
      <c r="A961" s="4"/>
    </row>
    <row r="962" spans="1:1" ht="16" x14ac:dyDescent="0.2">
      <c r="A962" s="4"/>
    </row>
    <row r="963" spans="1:1" ht="16" x14ac:dyDescent="0.2">
      <c r="A963" s="4"/>
    </row>
    <row r="964" spans="1:1" ht="16" x14ac:dyDescent="0.2">
      <c r="A964" s="4"/>
    </row>
    <row r="965" spans="1:1" ht="16" x14ac:dyDescent="0.2">
      <c r="A965" s="4"/>
    </row>
    <row r="966" spans="1:1" ht="16" x14ac:dyDescent="0.2">
      <c r="A966" s="4"/>
    </row>
    <row r="967" spans="1:1" ht="16" x14ac:dyDescent="0.2">
      <c r="A967" s="4"/>
    </row>
    <row r="968" spans="1:1" ht="16" x14ac:dyDescent="0.2">
      <c r="A968" s="4"/>
    </row>
    <row r="969" spans="1:1" ht="16" x14ac:dyDescent="0.2">
      <c r="A969" s="4"/>
    </row>
    <row r="970" spans="1:1" ht="16" x14ac:dyDescent="0.2">
      <c r="A970" s="4"/>
    </row>
    <row r="971" spans="1:1" ht="16" x14ac:dyDescent="0.2">
      <c r="A971" s="4"/>
    </row>
    <row r="972" spans="1:1" ht="16" x14ac:dyDescent="0.2">
      <c r="A972" s="4"/>
    </row>
    <row r="973" spans="1:1" ht="16" x14ac:dyDescent="0.2">
      <c r="A973" s="4"/>
    </row>
    <row r="974" spans="1:1" ht="16" x14ac:dyDescent="0.2">
      <c r="A974" s="4"/>
    </row>
    <row r="975" spans="1:1" ht="16" x14ac:dyDescent="0.2">
      <c r="A975" s="4"/>
    </row>
    <row r="976" spans="1:1" ht="16" x14ac:dyDescent="0.2">
      <c r="A976" s="4"/>
    </row>
    <row r="977" spans="1:1" ht="16" x14ac:dyDescent="0.2">
      <c r="A977" s="4"/>
    </row>
    <row r="978" spans="1:1" ht="16" x14ac:dyDescent="0.2">
      <c r="A978" s="4"/>
    </row>
    <row r="979" spans="1:1" ht="16" x14ac:dyDescent="0.2">
      <c r="A979" s="4"/>
    </row>
    <row r="980" spans="1:1" ht="16" x14ac:dyDescent="0.2">
      <c r="A980" s="4"/>
    </row>
    <row r="981" spans="1:1" ht="16" x14ac:dyDescent="0.2">
      <c r="A981" s="4"/>
    </row>
    <row r="982" spans="1:1" ht="16" x14ac:dyDescent="0.2">
      <c r="A982" s="4"/>
    </row>
    <row r="983" spans="1:1" ht="16" x14ac:dyDescent="0.2">
      <c r="A983" s="4"/>
    </row>
    <row r="984" spans="1:1" ht="16" x14ac:dyDescent="0.2">
      <c r="A984" s="4"/>
    </row>
    <row r="985" spans="1:1" ht="16" x14ac:dyDescent="0.2">
      <c r="A985" s="4"/>
    </row>
    <row r="986" spans="1:1" ht="16" x14ac:dyDescent="0.2">
      <c r="A986" s="4"/>
    </row>
    <row r="987" spans="1:1" ht="16" x14ac:dyDescent="0.2">
      <c r="A987" s="4"/>
    </row>
    <row r="988" spans="1:1" ht="16" x14ac:dyDescent="0.2">
      <c r="A988" s="4"/>
    </row>
    <row r="989" spans="1:1" ht="16" x14ac:dyDescent="0.2">
      <c r="A989" s="4"/>
    </row>
    <row r="990" spans="1:1" ht="16" x14ac:dyDescent="0.2">
      <c r="A990" s="4"/>
    </row>
    <row r="991" spans="1:1" ht="16" x14ac:dyDescent="0.2">
      <c r="A991" s="4"/>
    </row>
    <row r="992" spans="1:1" ht="16" x14ac:dyDescent="0.2">
      <c r="A992" s="4"/>
    </row>
    <row r="993" spans="1:1" ht="16" x14ac:dyDescent="0.2">
      <c r="A993" s="4"/>
    </row>
    <row r="994" spans="1:1" ht="16" x14ac:dyDescent="0.2">
      <c r="A994" s="4"/>
    </row>
    <row r="995" spans="1:1" ht="16" x14ac:dyDescent="0.2">
      <c r="A995" s="4"/>
    </row>
    <row r="996" spans="1:1" ht="16" x14ac:dyDescent="0.2">
      <c r="A996" s="4"/>
    </row>
    <row r="997" spans="1:1" ht="16" x14ac:dyDescent="0.2">
      <c r="A997" s="4"/>
    </row>
    <row r="998" spans="1:1" ht="16" x14ac:dyDescent="0.2">
      <c r="A998" s="4"/>
    </row>
    <row r="999" spans="1:1" ht="16" x14ac:dyDescent="0.2">
      <c r="A999" s="4"/>
    </row>
    <row r="1000" spans="1:1" ht="16" x14ac:dyDescent="0.2">
      <c r="A1000" s="4"/>
    </row>
    <row r="1001" spans="1:1" ht="16" x14ac:dyDescent="0.2">
      <c r="A1001" s="4"/>
    </row>
    <row r="1002" spans="1:1" ht="16" x14ac:dyDescent="0.2">
      <c r="A1002" s="4"/>
    </row>
    <row r="1003" spans="1:1" ht="16" x14ac:dyDescent="0.2">
      <c r="A1003" s="4"/>
    </row>
    <row r="1004" spans="1:1" ht="16" x14ac:dyDescent="0.2">
      <c r="A1004" s="4"/>
    </row>
    <row r="1005" spans="1:1" ht="16" x14ac:dyDescent="0.2">
      <c r="A1005" s="4"/>
    </row>
    <row r="1006" spans="1:1" ht="16" x14ac:dyDescent="0.2">
      <c r="A1006" s="4"/>
    </row>
    <row r="1007" spans="1:1" ht="16" x14ac:dyDescent="0.2">
      <c r="A1007" s="4"/>
    </row>
    <row r="1008" spans="1:1" ht="16" x14ac:dyDescent="0.2">
      <c r="A1008" s="4"/>
    </row>
    <row r="1009" spans="1:1" ht="16" x14ac:dyDescent="0.2">
      <c r="A1009" s="4"/>
    </row>
    <row r="1010" spans="1:1" ht="16" x14ac:dyDescent="0.2">
      <c r="A1010" s="4"/>
    </row>
    <row r="1011" spans="1:1" ht="16" x14ac:dyDescent="0.2">
      <c r="A1011" s="4"/>
    </row>
    <row r="1012" spans="1:1" ht="16" x14ac:dyDescent="0.2">
      <c r="A1012" s="4"/>
    </row>
    <row r="1013" spans="1:1" ht="16" x14ac:dyDescent="0.2">
      <c r="A1013" s="4"/>
    </row>
    <row r="1014" spans="1:1" ht="16" x14ac:dyDescent="0.2">
      <c r="A1014" s="4"/>
    </row>
    <row r="1015" spans="1:1" ht="16" x14ac:dyDescent="0.2">
      <c r="A1015" s="4"/>
    </row>
    <row r="1016" spans="1:1" ht="16" x14ac:dyDescent="0.2">
      <c r="A1016" s="4"/>
    </row>
    <row r="1017" spans="1:1" ht="16" x14ac:dyDescent="0.2">
      <c r="A1017" s="4"/>
    </row>
    <row r="1018" spans="1:1" ht="16" x14ac:dyDescent="0.2">
      <c r="A1018" s="4"/>
    </row>
    <row r="1019" spans="1:1" ht="16" x14ac:dyDescent="0.2">
      <c r="A1019" s="4"/>
    </row>
    <row r="1020" spans="1:1" ht="16" x14ac:dyDescent="0.2">
      <c r="A1020" s="4"/>
    </row>
  </sheetData>
  <mergeCells count="53">
    <mergeCell ref="AV1:AV3"/>
    <mergeCell ref="AW1:AW3"/>
    <mergeCell ref="AI1:AI3"/>
    <mergeCell ref="AJ1:AJ3"/>
    <mergeCell ref="AK1:AK3"/>
    <mergeCell ref="AL1:AL3"/>
    <mergeCell ref="AM1:AM3"/>
    <mergeCell ref="AN1:AN3"/>
    <mergeCell ref="AO1:AO3"/>
    <mergeCell ref="AQ1:AQ3"/>
    <mergeCell ref="AR1:AR3"/>
    <mergeCell ref="AS1:AS3"/>
    <mergeCell ref="AT1:AT3"/>
    <mergeCell ref="AU1:AU3"/>
    <mergeCell ref="AE1:AE3"/>
    <mergeCell ref="AF1:AF3"/>
    <mergeCell ref="AG1:AG3"/>
    <mergeCell ref="AH1:AH3"/>
    <mergeCell ref="AP1:AP3"/>
    <mergeCell ref="O1:S1"/>
    <mergeCell ref="Z1:Z3"/>
    <mergeCell ref="AA1:AA3"/>
    <mergeCell ref="A2:A3"/>
    <mergeCell ref="S2:S3"/>
    <mergeCell ref="E2:E3"/>
    <mergeCell ref="F2:F3"/>
    <mergeCell ref="G2:G3"/>
    <mergeCell ref="H2:H3"/>
    <mergeCell ref="I2:I3"/>
    <mergeCell ref="J2:J3"/>
    <mergeCell ref="K2:K3"/>
    <mergeCell ref="L2:L3"/>
    <mergeCell ref="AJ40:AK40"/>
    <mergeCell ref="AQ40:AV40"/>
    <mergeCell ref="AC41:AD41"/>
    <mergeCell ref="AJ41:AK41"/>
    <mergeCell ref="AQ41:AV41"/>
    <mergeCell ref="O2:O3"/>
    <mergeCell ref="P2:P3"/>
    <mergeCell ref="Q2:Q3"/>
    <mergeCell ref="R2:R3"/>
    <mergeCell ref="AC40:AD40"/>
    <mergeCell ref="AB1:AB3"/>
    <mergeCell ref="AC1:AC3"/>
    <mergeCell ref="AD1:AD3"/>
    <mergeCell ref="C1:C3"/>
    <mergeCell ref="D2:D3"/>
    <mergeCell ref="A43:A44"/>
    <mergeCell ref="M2:M3"/>
    <mergeCell ref="N2:N3"/>
    <mergeCell ref="A1:B1"/>
    <mergeCell ref="D1:I1"/>
    <mergeCell ref="J1:N1"/>
  </mergeCells>
  <conditionalFormatting sqref="Z4:AD34 AG4:AK34 AN4:AV34 AL30:AL31">
    <cfRule type="cellIs" dxfId="403" priority="1" operator="between">
      <formula>0</formula>
      <formula>69</formula>
    </cfRule>
  </conditionalFormatting>
  <conditionalFormatting sqref="Z4:AD34 AG4:AK34 AN4:AV34 AL30:AL31">
    <cfRule type="cellIs" dxfId="402" priority="2" operator="between">
      <formula>70</formula>
      <formula>79</formula>
    </cfRule>
  </conditionalFormatting>
  <conditionalFormatting sqref="Z4:AD34 AG4:AK34 AN4:AV34 AL30:AL31">
    <cfRule type="cellIs" dxfId="401" priority="3" operator="between">
      <formula>80</formula>
      <formula>89</formula>
    </cfRule>
  </conditionalFormatting>
  <conditionalFormatting sqref="Z4:AD34 AG4:AK34 AN4:AV34 AL30:AL31">
    <cfRule type="cellIs" dxfId="400" priority="4" operator="between">
      <formula>90</formula>
      <formula>100</formula>
    </cfRule>
  </conditionalFormatting>
  <conditionalFormatting sqref="AE4:AE34 AL4:AL34 AW4:AW34">
    <cfRule type="cellIs" dxfId="399" priority="5" operator="between">
      <formula>35</formula>
      <formula>100</formula>
    </cfRule>
  </conditionalFormatting>
  <conditionalFormatting sqref="AE4:AE34 AL4:AL34 AW4:AW34">
    <cfRule type="cellIs" dxfId="398" priority="6" operator="between">
      <formula>0</formula>
      <formula>34</formula>
    </cfRule>
  </conditionalFormatting>
  <conditionalFormatting sqref="D4:D34">
    <cfRule type="cellIs" dxfId="397" priority="7" operator="between">
      <formula>0</formula>
      <formula>108</formula>
    </cfRule>
  </conditionalFormatting>
  <conditionalFormatting sqref="D4:D34">
    <cfRule type="cellIs" dxfId="396" priority="8" operator="between">
      <formula>109</formula>
      <formula>140</formula>
    </cfRule>
  </conditionalFormatting>
  <conditionalFormatting sqref="D4:D34">
    <cfRule type="cellIs" dxfId="395" priority="9" operator="between">
      <formula>141</formula>
      <formula>201</formula>
    </cfRule>
  </conditionalFormatting>
  <conditionalFormatting sqref="D4:D34">
    <cfRule type="cellIs" dxfId="394" priority="10" operator="greaterThanOrEqual">
      <formula>202</formula>
    </cfRule>
  </conditionalFormatting>
  <conditionalFormatting sqref="E4:E34">
    <cfRule type="cellIs" dxfId="393" priority="11" operator="between">
      <formula>0</formula>
      <formula>34</formula>
    </cfRule>
  </conditionalFormatting>
  <conditionalFormatting sqref="E4:E34">
    <cfRule type="cellIs" dxfId="392" priority="12" operator="between">
      <formula>35</formula>
      <formula>53</formula>
    </cfRule>
  </conditionalFormatting>
  <conditionalFormatting sqref="E4:E34">
    <cfRule type="cellIs" dxfId="391" priority="13" operator="between">
      <formula>54</formula>
      <formula>71</formula>
    </cfRule>
  </conditionalFormatting>
  <conditionalFormatting sqref="E4:E34">
    <cfRule type="cellIs" dxfId="390" priority="14" operator="greaterThanOrEqual">
      <formula>72</formula>
    </cfRule>
  </conditionalFormatting>
  <conditionalFormatting sqref="F4:F34">
    <cfRule type="cellIs" dxfId="389" priority="15" operator="between">
      <formula>0</formula>
      <formula>5</formula>
    </cfRule>
  </conditionalFormatting>
  <conditionalFormatting sqref="F4:F34">
    <cfRule type="cellIs" dxfId="388" priority="16" operator="between">
      <formula>6</formula>
      <formula>12</formula>
    </cfRule>
  </conditionalFormatting>
  <conditionalFormatting sqref="F4:F34">
    <cfRule type="cellIs" dxfId="387" priority="17" operator="between">
      <formula>13</formula>
      <formula>20</formula>
    </cfRule>
  </conditionalFormatting>
  <conditionalFormatting sqref="F4:F34">
    <cfRule type="cellIs" dxfId="386" priority="18" operator="greaterThanOrEqual">
      <formula>21</formula>
    </cfRule>
  </conditionalFormatting>
  <conditionalFormatting sqref="G4:G34">
    <cfRule type="cellIs" dxfId="385" priority="19" operator="between">
      <formula>0</formula>
      <formula>36</formula>
    </cfRule>
  </conditionalFormatting>
  <conditionalFormatting sqref="G4:G34">
    <cfRule type="cellIs" dxfId="384" priority="20" operator="between">
      <formula>37</formula>
      <formula>51</formula>
    </cfRule>
  </conditionalFormatting>
  <conditionalFormatting sqref="G4:G34">
    <cfRule type="cellIs" dxfId="383" priority="21" operator="between">
      <formula>52</formula>
      <formula>67</formula>
    </cfRule>
  </conditionalFormatting>
  <conditionalFormatting sqref="G4:G34">
    <cfRule type="cellIs" dxfId="382" priority="22" operator="greaterThanOrEqual">
      <formula>68</formula>
    </cfRule>
  </conditionalFormatting>
  <conditionalFormatting sqref="I4:I34">
    <cfRule type="cellIs" dxfId="381" priority="23" operator="greaterThanOrEqual">
      <formula>25</formula>
    </cfRule>
  </conditionalFormatting>
  <conditionalFormatting sqref="I4:I34">
    <cfRule type="cellIs" dxfId="380" priority="24" operator="between">
      <formula>16</formula>
      <formula>24</formula>
    </cfRule>
  </conditionalFormatting>
  <conditionalFormatting sqref="I4:I34">
    <cfRule type="cellIs" dxfId="379" priority="25" operator="between">
      <formula>8</formula>
      <formula>15</formula>
    </cfRule>
  </conditionalFormatting>
  <conditionalFormatting sqref="I4:I34">
    <cfRule type="cellIs" dxfId="378" priority="26" operator="between">
      <formula>0</formula>
      <formula>7</formula>
    </cfRule>
  </conditionalFormatting>
  <conditionalFormatting sqref="J4:J34">
    <cfRule type="cellIs" dxfId="377" priority="27" operator="greaterThanOrEqual">
      <formula>256</formula>
    </cfRule>
  </conditionalFormatting>
  <conditionalFormatting sqref="J4:J34">
    <cfRule type="cellIs" dxfId="376" priority="28" operator="between">
      <formula>190</formula>
      <formula>255</formula>
    </cfRule>
  </conditionalFormatting>
  <conditionalFormatting sqref="J4:J34">
    <cfRule type="cellIs" dxfId="375" priority="29" operator="between">
      <formula>145</formula>
      <formula>189</formula>
    </cfRule>
  </conditionalFormatting>
  <conditionalFormatting sqref="J4:J34">
    <cfRule type="cellIs" dxfId="374" priority="30" operator="between">
      <formula>0</formula>
      <formula>144</formula>
    </cfRule>
  </conditionalFormatting>
  <conditionalFormatting sqref="K4:K34">
    <cfRule type="cellIs" dxfId="373" priority="31" operator="greaterThanOrEqual">
      <formula>91</formula>
    </cfRule>
  </conditionalFormatting>
  <conditionalFormatting sqref="K4:K34">
    <cfRule type="cellIs" dxfId="372" priority="32" operator="between">
      <formula>72</formula>
      <formula>90</formula>
    </cfRule>
  </conditionalFormatting>
  <conditionalFormatting sqref="K4:K34">
    <cfRule type="cellIs" dxfId="371" priority="33" operator="between">
      <formula>55</formula>
      <formula>71</formula>
    </cfRule>
  </conditionalFormatting>
  <conditionalFormatting sqref="K4:K34">
    <cfRule type="cellIs" dxfId="370" priority="34" operator="between">
      <formula>0</formula>
      <formula>54</formula>
    </cfRule>
  </conditionalFormatting>
  <conditionalFormatting sqref="L4:L34">
    <cfRule type="cellIs" dxfId="369" priority="35" operator="greaterThanOrEqual">
      <formula>99</formula>
    </cfRule>
  </conditionalFormatting>
  <conditionalFormatting sqref="L4:L34">
    <cfRule type="cellIs" dxfId="368" priority="36" operator="between">
      <formula>96</formula>
      <formula>98</formula>
    </cfRule>
  </conditionalFormatting>
  <conditionalFormatting sqref="L4:L34">
    <cfRule type="cellIs" dxfId="367" priority="37" operator="between">
      <formula>91</formula>
      <formula>95</formula>
    </cfRule>
  </conditionalFormatting>
  <conditionalFormatting sqref="L4:L34">
    <cfRule type="cellIs" dxfId="366" priority="38" operator="between">
      <formula>0</formula>
      <formula>90</formula>
    </cfRule>
  </conditionalFormatting>
  <conditionalFormatting sqref="M4:M34">
    <cfRule type="cellIs" dxfId="365" priority="39" operator="greaterThanOrEqual">
      <formula>31</formula>
    </cfRule>
  </conditionalFormatting>
  <conditionalFormatting sqref="M4:M34">
    <cfRule type="cellIs" dxfId="364" priority="40" operator="between">
      <formula>21</formula>
      <formula>30</formula>
    </cfRule>
  </conditionalFormatting>
  <conditionalFormatting sqref="M4:M34">
    <cfRule type="cellIs" dxfId="363" priority="41" operator="between">
      <formula>13</formula>
      <formula>20</formula>
    </cfRule>
  </conditionalFormatting>
  <conditionalFormatting sqref="M4:M34">
    <cfRule type="cellIs" dxfId="362" priority="42" operator="between">
      <formula>0</formula>
      <formula>12</formula>
    </cfRule>
  </conditionalFormatting>
  <conditionalFormatting sqref="H4:H34">
    <cfRule type="cellIs" dxfId="361" priority="43" operator="between">
      <formula>90</formula>
      <formula>95</formula>
    </cfRule>
  </conditionalFormatting>
  <conditionalFormatting sqref="H4:H34">
    <cfRule type="cellIs" dxfId="360" priority="44" operator="between">
      <formula>81</formula>
      <formula>89</formula>
    </cfRule>
  </conditionalFormatting>
  <conditionalFormatting sqref="N4:N34">
    <cfRule type="cellIs" dxfId="359" priority="45" operator="greaterThanOrEqual">
      <formula>2</formula>
    </cfRule>
  </conditionalFormatting>
  <conditionalFormatting sqref="N4:N34">
    <cfRule type="cellIs" dxfId="358" priority="46" operator="lessThanOrEqual">
      <formula>1</formula>
    </cfRule>
  </conditionalFormatting>
  <conditionalFormatting sqref="O4:O34">
    <cfRule type="cellIs" dxfId="357" priority="47" operator="greaterThanOrEqual">
      <formula>287</formula>
    </cfRule>
  </conditionalFormatting>
  <conditionalFormatting sqref="O4:O34">
    <cfRule type="cellIs" dxfId="356" priority="48" operator="between">
      <formula>238</formula>
      <formula>286</formula>
    </cfRule>
  </conditionalFormatting>
  <conditionalFormatting sqref="O4:O34">
    <cfRule type="cellIs" dxfId="355" priority="49" operator="between">
      <formula>180</formula>
      <formula>237</formula>
    </cfRule>
  </conditionalFormatting>
  <conditionalFormatting sqref="O4:O34">
    <cfRule type="cellIs" dxfId="354" priority="50" operator="between">
      <formula>0</formula>
      <formula>179</formula>
    </cfRule>
  </conditionalFormatting>
  <conditionalFormatting sqref="P4:P34">
    <cfRule type="cellIs" dxfId="353" priority="51" operator="greaterThanOrEqual">
      <formula>104</formula>
    </cfRule>
  </conditionalFormatting>
  <conditionalFormatting sqref="P4:P34">
    <cfRule type="cellIs" dxfId="352" priority="52" operator="between">
      <formula>87</formula>
      <formula>103</formula>
    </cfRule>
  </conditionalFormatting>
  <conditionalFormatting sqref="P4:P34">
    <cfRule type="cellIs" dxfId="351" priority="53" operator="between">
      <formula>65</formula>
      <formula>86</formula>
    </cfRule>
  </conditionalFormatting>
  <conditionalFormatting sqref="P4:P34">
    <cfRule type="cellIs" dxfId="350" priority="54" operator="between">
      <formula>0</formula>
      <formula>64</formula>
    </cfRule>
  </conditionalFormatting>
  <conditionalFormatting sqref="Q4:Q34">
    <cfRule type="cellIs" dxfId="349" priority="55" operator="greaterThanOrEqual">
      <formula>99</formula>
    </cfRule>
  </conditionalFormatting>
  <conditionalFormatting sqref="Q4:Q34">
    <cfRule type="cellIs" dxfId="348" priority="56" operator="between">
      <formula>97</formula>
      <formula>98</formula>
    </cfRule>
  </conditionalFormatting>
  <conditionalFormatting sqref="Q4:Q34">
    <cfRule type="cellIs" dxfId="347" priority="57" operator="between">
      <formula>93</formula>
      <formula>96</formula>
    </cfRule>
  </conditionalFormatting>
  <conditionalFormatting sqref="Q4:Q34">
    <cfRule type="cellIs" dxfId="346" priority="58" operator="lessThanOrEqual">
      <formula>92</formula>
    </cfRule>
  </conditionalFormatting>
  <conditionalFormatting sqref="R4:R34">
    <cfRule type="cellIs" dxfId="345" priority="59" operator="greaterThanOrEqual">
      <formula>39</formula>
    </cfRule>
  </conditionalFormatting>
  <conditionalFormatting sqref="R4:R34">
    <cfRule type="cellIs" dxfId="344" priority="60" operator="between">
      <formula>27</formula>
      <formula>38</formula>
    </cfRule>
  </conditionalFormatting>
  <conditionalFormatting sqref="R4:R34">
    <cfRule type="cellIs" dxfId="343" priority="61" operator="between">
      <formula>18</formula>
      <formula>26</formula>
    </cfRule>
  </conditionalFormatting>
  <conditionalFormatting sqref="R4:R34">
    <cfRule type="cellIs" dxfId="342" priority="62" operator="between">
      <formula>0</formula>
      <formula>17</formula>
    </cfRule>
  </conditionalFormatting>
  <conditionalFormatting sqref="S4:S34">
    <cfRule type="cellIs" dxfId="341" priority="63" operator="greaterThanOrEqual">
      <formula>2</formula>
    </cfRule>
  </conditionalFormatting>
  <conditionalFormatting sqref="S4:S34">
    <cfRule type="cellIs" dxfId="340" priority="64" operator="equal">
      <formula>1</formula>
    </cfRule>
  </conditionalFormatting>
  <conditionalFormatting sqref="U4:X34">
    <cfRule type="cellIs" dxfId="339" priority="65" operator="equal">
      <formula>"A"</formula>
    </cfRule>
  </conditionalFormatting>
  <conditionalFormatting sqref="U4:X34">
    <cfRule type="cellIs" dxfId="338" priority="66" operator="equal">
      <formula>"B"</formula>
    </cfRule>
  </conditionalFormatting>
  <conditionalFormatting sqref="U4:X34">
    <cfRule type="cellIs" dxfId="337" priority="67" operator="equal">
      <formula>"C"</formula>
    </cfRule>
  </conditionalFormatting>
  <conditionalFormatting sqref="U4:X34">
    <cfRule type="cellIs" dxfId="336" priority="68" operator="equal">
      <formula>"D"</formula>
    </cfRule>
  </conditionalFormatting>
  <conditionalFormatting sqref="U4:X34">
    <cfRule type="cellIs" dxfId="335" priority="69" operator="equal">
      <formula>"E"</formula>
    </cfRule>
  </conditionalFormatting>
  <conditionalFormatting sqref="U4:X34">
    <cfRule type="cellIs" dxfId="334" priority="70" operator="equal">
      <formula>"F"</formula>
    </cfRule>
  </conditionalFormatting>
  <conditionalFormatting sqref="U4:X34">
    <cfRule type="cellIs" dxfId="333" priority="71" operator="equal">
      <formula>"G"</formula>
    </cfRule>
  </conditionalFormatting>
  <conditionalFormatting sqref="U4:X34">
    <cfRule type="cellIs" dxfId="332" priority="72" operator="equal">
      <formula>"H"</formula>
    </cfRule>
  </conditionalFormatting>
  <conditionalFormatting sqref="U4:X34">
    <cfRule type="cellIs" dxfId="331" priority="73" operator="equal">
      <formula>"I"</formula>
    </cfRule>
  </conditionalFormatting>
  <conditionalFormatting sqref="U4:U34">
    <cfRule type="cellIs" dxfId="330" priority="74" operator="equal">
      <formula>"J"</formula>
    </cfRule>
  </conditionalFormatting>
  <conditionalFormatting sqref="U4:U34">
    <cfRule type="cellIs" dxfId="329" priority="75" operator="equal">
      <formula>"K"</formula>
    </cfRule>
  </conditionalFormatting>
  <conditionalFormatting sqref="U4:V34">
    <cfRule type="cellIs" dxfId="328" priority="76" operator="equal">
      <formula>"L"</formula>
    </cfRule>
  </conditionalFormatting>
  <conditionalFormatting sqref="U4:X34">
    <cfRule type="cellIs" dxfId="327" priority="77" operator="equal">
      <formula>"Q"</formula>
    </cfRule>
  </conditionalFormatting>
  <conditionalFormatting sqref="U4:X34">
    <cfRule type="cellIs" dxfId="326" priority="78" operator="equal">
      <formula>"R"</formula>
    </cfRule>
  </conditionalFormatting>
  <conditionalFormatting sqref="U4:X34">
    <cfRule type="cellIs" dxfId="325" priority="79" operator="equal">
      <formula>"S"</formula>
    </cfRule>
  </conditionalFormatting>
  <conditionalFormatting sqref="U4:X34">
    <cfRule type="cellIs" dxfId="324" priority="80" operator="equal">
      <formula>"T"</formula>
    </cfRule>
  </conditionalFormatting>
  <conditionalFormatting sqref="U4:X34">
    <cfRule type="cellIs" dxfId="323" priority="81" operator="equal">
      <formula>"U"</formula>
    </cfRule>
  </conditionalFormatting>
  <conditionalFormatting sqref="U4:X34">
    <cfRule type="cellIs" dxfId="322" priority="82" operator="equal">
      <formula>"V"</formula>
    </cfRule>
  </conditionalFormatting>
  <conditionalFormatting sqref="U4:X34">
    <cfRule type="cellIs" dxfId="321" priority="83" operator="equal">
      <formula>"W"</formula>
    </cfRule>
  </conditionalFormatting>
  <conditionalFormatting sqref="U4:X34">
    <cfRule type="cellIs" dxfId="320" priority="84" operator="equal">
      <formula>"X"</formula>
    </cfRule>
  </conditionalFormatting>
  <conditionalFormatting sqref="U4:X34">
    <cfRule type="cellIs" dxfId="319" priority="85" operator="equal">
      <formula>"Y"</formula>
    </cfRule>
  </conditionalFormatting>
  <conditionalFormatting sqref="U4:X34">
    <cfRule type="cellIs" dxfId="318" priority="86" operator="equal">
      <formula>"Z"</formula>
    </cfRule>
  </conditionalFormatting>
  <conditionalFormatting sqref="U4:W34">
    <cfRule type="cellIs" dxfId="317" priority="87" operator="equal">
      <formula>"M"</formula>
    </cfRule>
  </conditionalFormatting>
  <conditionalFormatting sqref="U9:U34">
    <cfRule type="cellIs" dxfId="316" priority="88" operator="equal">
      <formula>"N"</formula>
    </cfRule>
  </conditionalFormatting>
  <conditionalFormatting sqref="V4:V34">
    <cfRule type="cellIs" dxfId="315" priority="89" operator="equal">
      <formula>"N"</formula>
    </cfRule>
  </conditionalFormatting>
  <conditionalFormatting sqref="U4:X34">
    <cfRule type="cellIs" dxfId="314" priority="90" operator="equal">
      <formula>"O"</formula>
    </cfRule>
  </conditionalFormatting>
  <conditionalFormatting sqref="W4:W34">
    <cfRule type="cellIs" dxfId="313" priority="91" operator="equal">
      <formula>"O"</formula>
    </cfRule>
  </conditionalFormatting>
  <conditionalFormatting sqref="U4:X34">
    <cfRule type="cellIs" dxfId="312" priority="92" operator="equal">
      <formula>"P"</formula>
    </cfRule>
  </conditionalFormatting>
  <conditionalFormatting sqref="U4:X34">
    <cfRule type="cellIs" dxfId="311" priority="93" operator="equal">
      <formula>"N"</formula>
    </cfRule>
  </conditionalFormatting>
  <conditionalFormatting sqref="H4:H34">
    <cfRule type="cellIs" dxfId="310" priority="94" operator="between">
      <formula>0</formula>
      <formula>80</formula>
    </cfRule>
  </conditionalFormatting>
  <conditionalFormatting sqref="H4:H34">
    <cfRule type="cellIs" dxfId="309" priority="95" operator="greaterThanOrEqual">
      <formula>96</formula>
    </cfRule>
  </conditionalFormatting>
  <conditionalFormatting sqref="X4:X34">
    <cfRule type="cellIs" dxfId="308" priority="96" operator="equal">
      <formula>"M"</formula>
    </cfRule>
  </conditionalFormatting>
  <conditionalFormatting sqref="V4:V34">
    <cfRule type="cellIs" dxfId="307" priority="97" operator="equal">
      <formula>"K"</formula>
    </cfRule>
  </conditionalFormatting>
  <conditionalFormatting sqref="W4:W34">
    <cfRule type="cellIs" dxfId="306" priority="98" operator="equal">
      <formula>"L"</formula>
    </cfRule>
  </conditionalFormatting>
  <conditionalFormatting sqref="V4:X34">
    <cfRule type="cellIs" dxfId="305" priority="99" operator="equal">
      <formula>"J"</formula>
    </cfRule>
  </conditionalFormatting>
  <conditionalFormatting sqref="W4:X34">
    <cfRule type="cellIs" dxfId="304" priority="100" operator="equal">
      <formula>"K"</formula>
    </cfRule>
  </conditionalFormatting>
  <conditionalFormatting sqref="X4:X34">
    <cfRule type="cellIs" dxfId="303" priority="101" operator="equal">
      <formula>"L"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I1020"/>
  <sheetViews>
    <sheetView workbookViewId="0">
      <pane xSplit="2" topLeftCell="C1" activePane="topRight" state="frozen"/>
      <selection pane="topRight" activeCell="A4" sqref="A4:B24"/>
    </sheetView>
  </sheetViews>
  <sheetFormatPr baseColWidth="10" defaultColWidth="12.6640625" defaultRowHeight="15.75" customHeight="1" x14ac:dyDescent="0.15"/>
  <cols>
    <col min="1" max="1" width="17.5" customWidth="1"/>
    <col min="2" max="2" width="16.1640625" customWidth="1"/>
    <col min="3" max="3" width="1.6640625" customWidth="1"/>
    <col min="4" max="4" width="6.5" customWidth="1"/>
    <col min="5" max="5" width="6.33203125" customWidth="1"/>
    <col min="6" max="6" width="6.1640625" customWidth="1"/>
    <col min="7" max="8" width="6.5" customWidth="1"/>
    <col min="9" max="9" width="5.83203125" customWidth="1"/>
    <col min="10" max="13" width="6.33203125" customWidth="1"/>
    <col min="14" max="14" width="7.1640625" customWidth="1"/>
    <col min="15" max="18" width="6.1640625" customWidth="1"/>
    <col min="19" max="19" width="6.6640625" customWidth="1"/>
    <col min="20" max="20" width="1.6640625" customWidth="1"/>
    <col min="21" max="24" width="9.6640625" customWidth="1"/>
    <col min="25" max="25" width="1.83203125" customWidth="1"/>
    <col min="26" max="26" width="7.5" customWidth="1"/>
    <col min="27" max="29" width="5.6640625" customWidth="1"/>
    <col min="30" max="30" width="8" customWidth="1"/>
    <col min="31" max="31" width="9.1640625" customWidth="1"/>
    <col min="32" max="32" width="1.6640625" customWidth="1"/>
    <col min="33" max="33" width="7.6640625" customWidth="1"/>
    <col min="34" max="36" width="5.6640625" customWidth="1"/>
    <col min="37" max="38" width="8.6640625" customWidth="1"/>
    <col min="39" max="39" width="1.6640625" customWidth="1"/>
    <col min="40" max="40" width="7.83203125" customWidth="1"/>
    <col min="41" max="47" width="6.83203125" customWidth="1"/>
    <col min="48" max="48" width="7.6640625" customWidth="1"/>
    <col min="49" max="49" width="8.83203125" customWidth="1"/>
  </cols>
  <sheetData>
    <row r="1" spans="1:61" x14ac:dyDescent="0.2">
      <c r="A1" s="64" t="s">
        <v>179</v>
      </c>
      <c r="B1" s="65"/>
      <c r="C1" s="48"/>
      <c r="D1" s="66" t="s">
        <v>1</v>
      </c>
      <c r="E1" s="67"/>
      <c r="F1" s="67"/>
      <c r="G1" s="67"/>
      <c r="H1" s="67"/>
      <c r="I1" s="68"/>
      <c r="J1" s="69" t="s">
        <v>2</v>
      </c>
      <c r="K1" s="67"/>
      <c r="L1" s="67"/>
      <c r="M1" s="67"/>
      <c r="N1" s="68"/>
      <c r="O1" s="69" t="s">
        <v>3</v>
      </c>
      <c r="P1" s="67"/>
      <c r="Q1" s="67"/>
      <c r="R1" s="67"/>
      <c r="S1" s="68"/>
      <c r="T1" s="1"/>
      <c r="U1" s="2" t="s">
        <v>4</v>
      </c>
      <c r="V1" s="2" t="s">
        <v>5</v>
      </c>
      <c r="W1" s="2" t="s">
        <v>6</v>
      </c>
      <c r="X1" s="2" t="s">
        <v>7</v>
      </c>
      <c r="Y1" s="3"/>
      <c r="Z1" s="70" t="s">
        <v>8</v>
      </c>
      <c r="AA1" s="72" t="s">
        <v>9</v>
      </c>
      <c r="AB1" s="72" t="s">
        <v>10</v>
      </c>
      <c r="AC1" s="74" t="s">
        <v>11</v>
      </c>
      <c r="AD1" s="75" t="s">
        <v>12</v>
      </c>
      <c r="AE1" s="75" t="s">
        <v>13</v>
      </c>
      <c r="AF1" s="76"/>
      <c r="AG1" s="75" t="s">
        <v>14</v>
      </c>
      <c r="AH1" s="77" t="s">
        <v>9</v>
      </c>
      <c r="AI1" s="77" t="s">
        <v>10</v>
      </c>
      <c r="AJ1" s="74" t="s">
        <v>11</v>
      </c>
      <c r="AK1" s="75" t="s">
        <v>15</v>
      </c>
      <c r="AL1" s="75" t="s">
        <v>13</v>
      </c>
      <c r="AM1" s="76"/>
      <c r="AN1" s="75" t="s">
        <v>16</v>
      </c>
      <c r="AO1" s="78" t="s">
        <v>17</v>
      </c>
      <c r="AP1" s="78" t="s">
        <v>18</v>
      </c>
      <c r="AQ1" s="79" t="s">
        <v>19</v>
      </c>
      <c r="AR1" s="79" t="s">
        <v>20</v>
      </c>
      <c r="AS1" s="79" t="s">
        <v>21</v>
      </c>
      <c r="AT1" s="79" t="s">
        <v>22</v>
      </c>
      <c r="AU1" s="79" t="s">
        <v>23</v>
      </c>
      <c r="AV1" s="75" t="s">
        <v>24</v>
      </c>
      <c r="AW1" s="75" t="s">
        <v>13</v>
      </c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x14ac:dyDescent="0.2">
      <c r="A2" s="73" t="s">
        <v>25</v>
      </c>
      <c r="B2" s="5"/>
      <c r="C2" s="49"/>
      <c r="D2" s="50" t="s">
        <v>26</v>
      </c>
      <c r="E2" s="50" t="s">
        <v>27</v>
      </c>
      <c r="F2" s="50" t="s">
        <v>28</v>
      </c>
      <c r="G2" s="50" t="s">
        <v>29</v>
      </c>
      <c r="H2" s="80" t="s">
        <v>30</v>
      </c>
      <c r="I2" s="54" t="s">
        <v>31</v>
      </c>
      <c r="J2" s="50" t="s">
        <v>26</v>
      </c>
      <c r="K2" s="50" t="s">
        <v>29</v>
      </c>
      <c r="L2" s="50" t="s">
        <v>30</v>
      </c>
      <c r="M2" s="50" t="s">
        <v>31</v>
      </c>
      <c r="N2" s="54" t="s">
        <v>32</v>
      </c>
      <c r="O2" s="50" t="s">
        <v>26</v>
      </c>
      <c r="P2" s="50" t="s">
        <v>29</v>
      </c>
      <c r="Q2" s="50" t="s">
        <v>30</v>
      </c>
      <c r="R2" s="50" t="s">
        <v>31</v>
      </c>
      <c r="S2" s="54" t="s">
        <v>32</v>
      </c>
      <c r="T2" s="6"/>
      <c r="U2" s="7" t="s">
        <v>33</v>
      </c>
      <c r="V2" s="7" t="s">
        <v>34</v>
      </c>
      <c r="W2" s="7" t="s">
        <v>35</v>
      </c>
      <c r="X2" s="7" t="s">
        <v>33</v>
      </c>
      <c r="Y2" s="3"/>
      <c r="Z2" s="71"/>
      <c r="AA2" s="71"/>
      <c r="AB2" s="71"/>
      <c r="AC2" s="49"/>
      <c r="AD2" s="49"/>
      <c r="AE2" s="49"/>
      <c r="AF2" s="53"/>
      <c r="AG2" s="49"/>
      <c r="AH2" s="49"/>
      <c r="AI2" s="49"/>
      <c r="AJ2" s="49"/>
      <c r="AK2" s="49"/>
      <c r="AL2" s="49"/>
      <c r="AM2" s="53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">
      <c r="A3" s="51"/>
      <c r="B3" s="5" t="s">
        <v>36</v>
      </c>
      <c r="C3" s="49"/>
      <c r="D3" s="51"/>
      <c r="E3" s="51"/>
      <c r="F3" s="51"/>
      <c r="G3" s="51"/>
      <c r="H3" s="81"/>
      <c r="I3" s="55"/>
      <c r="J3" s="51"/>
      <c r="K3" s="51"/>
      <c r="L3" s="51"/>
      <c r="M3" s="51"/>
      <c r="N3" s="55"/>
      <c r="O3" s="51"/>
      <c r="P3" s="51"/>
      <c r="Q3" s="51"/>
      <c r="R3" s="51"/>
      <c r="S3" s="55"/>
      <c r="T3" s="6"/>
      <c r="U3" s="7" t="s">
        <v>37</v>
      </c>
      <c r="V3" s="7" t="s">
        <v>38</v>
      </c>
      <c r="W3" s="7" t="s">
        <v>39</v>
      </c>
      <c r="X3" s="7" t="s">
        <v>40</v>
      </c>
      <c r="Y3" s="3"/>
      <c r="Z3" s="71"/>
      <c r="AA3" s="71"/>
      <c r="AB3" s="71"/>
      <c r="AC3" s="51"/>
      <c r="AD3" s="51"/>
      <c r="AE3" s="49"/>
      <c r="AF3" s="53"/>
      <c r="AG3" s="51"/>
      <c r="AH3" s="51"/>
      <c r="AI3" s="51"/>
      <c r="AJ3" s="51"/>
      <c r="AK3" s="51"/>
      <c r="AL3" s="51"/>
      <c r="AM3" s="53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2">
      <c r="A4" s="82" t="s">
        <v>180</v>
      </c>
      <c r="B4" s="82" t="s">
        <v>130</v>
      </c>
      <c r="C4" s="8"/>
      <c r="D4" s="9">
        <v>262</v>
      </c>
      <c r="E4" s="9">
        <v>118</v>
      </c>
      <c r="F4" s="9">
        <v>36</v>
      </c>
      <c r="G4" s="9">
        <v>91</v>
      </c>
      <c r="H4" s="9">
        <v>98</v>
      </c>
      <c r="I4" s="10">
        <v>47</v>
      </c>
      <c r="J4" s="11">
        <v>266</v>
      </c>
      <c r="K4" s="9">
        <v>92</v>
      </c>
      <c r="L4" s="9">
        <v>100</v>
      </c>
      <c r="M4" s="9">
        <v>27</v>
      </c>
      <c r="N4" s="10">
        <v>2</v>
      </c>
      <c r="O4" s="11"/>
      <c r="P4" s="9"/>
      <c r="Q4" s="9"/>
      <c r="R4" s="9"/>
      <c r="S4" s="10"/>
      <c r="T4" s="12"/>
      <c r="U4" s="9" t="s">
        <v>4</v>
      </c>
      <c r="V4" s="9" t="s">
        <v>5</v>
      </c>
      <c r="W4" s="9" t="s">
        <v>6</v>
      </c>
      <c r="X4" s="9"/>
      <c r="Y4" s="13"/>
      <c r="Z4" s="9">
        <v>59</v>
      </c>
      <c r="AA4" s="9">
        <v>67</v>
      </c>
      <c r="AB4" s="9"/>
      <c r="AC4" s="9"/>
      <c r="AD4" s="14"/>
      <c r="AE4" s="9">
        <f t="shared" ref="AE4:AE34" si="0">AD4-Z4</f>
        <v>-59</v>
      </c>
      <c r="AF4" s="13"/>
      <c r="AG4" s="9">
        <v>32</v>
      </c>
      <c r="AH4" s="9"/>
      <c r="AI4" s="9"/>
      <c r="AJ4" s="9"/>
      <c r="AK4" s="14"/>
      <c r="AL4" s="9">
        <f t="shared" ref="AL4:AL34" si="1">AK4-AG4</f>
        <v>-32</v>
      </c>
      <c r="AM4" s="13"/>
      <c r="AN4" s="9">
        <v>71</v>
      </c>
      <c r="AO4" s="9">
        <v>80</v>
      </c>
      <c r="AP4" s="9"/>
      <c r="AQ4" s="9"/>
      <c r="AR4" s="9"/>
      <c r="AS4" s="9"/>
      <c r="AT4" s="9"/>
      <c r="AU4" s="9"/>
      <c r="AV4" s="14"/>
      <c r="AW4" s="9">
        <f t="shared" ref="AW4:AW34" si="2">AV4-AN4</f>
        <v>-71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2">
      <c r="A5" s="83" t="s">
        <v>181</v>
      </c>
      <c r="B5" s="84" t="s">
        <v>182</v>
      </c>
      <c r="C5" s="8"/>
      <c r="D5" s="9">
        <v>36</v>
      </c>
      <c r="E5" s="9">
        <v>44</v>
      </c>
      <c r="F5" s="9">
        <v>14</v>
      </c>
      <c r="G5" s="9">
        <v>8</v>
      </c>
      <c r="H5" s="9">
        <v>57</v>
      </c>
      <c r="I5" s="10">
        <v>0</v>
      </c>
      <c r="J5" s="11">
        <v>19</v>
      </c>
      <c r="K5" s="9">
        <v>15</v>
      </c>
      <c r="L5" s="9">
        <v>65</v>
      </c>
      <c r="M5" s="9">
        <v>2</v>
      </c>
      <c r="N5" s="10">
        <v>1</v>
      </c>
      <c r="O5" s="11"/>
      <c r="P5" s="9"/>
      <c r="Q5" s="9"/>
      <c r="R5" s="9"/>
      <c r="S5" s="10"/>
      <c r="T5" s="12"/>
      <c r="U5" s="9" t="s">
        <v>65</v>
      </c>
      <c r="V5" s="9" t="s">
        <v>65</v>
      </c>
      <c r="W5" s="9" t="s">
        <v>135</v>
      </c>
      <c r="X5" s="9"/>
      <c r="Y5" s="13"/>
      <c r="Z5" s="9">
        <v>41</v>
      </c>
      <c r="AA5" s="9">
        <v>67</v>
      </c>
      <c r="AB5" s="9"/>
      <c r="AC5" s="17"/>
      <c r="AD5" s="14"/>
      <c r="AE5" s="9">
        <f t="shared" si="0"/>
        <v>-41</v>
      </c>
      <c r="AF5" s="13"/>
      <c r="AG5" s="9">
        <v>14</v>
      </c>
      <c r="AH5" s="9"/>
      <c r="AI5" s="9"/>
      <c r="AJ5" s="17"/>
      <c r="AK5" s="14"/>
      <c r="AL5" s="9">
        <f t="shared" si="1"/>
        <v>-14</v>
      </c>
      <c r="AM5" s="13"/>
      <c r="AN5" s="9">
        <v>42</v>
      </c>
      <c r="AO5" s="9">
        <v>75</v>
      </c>
      <c r="AP5" s="9"/>
      <c r="AQ5" s="17"/>
      <c r="AR5" s="17"/>
      <c r="AS5" s="17"/>
      <c r="AT5" s="17"/>
      <c r="AU5" s="17"/>
      <c r="AV5" s="14"/>
      <c r="AW5" s="9">
        <f t="shared" si="2"/>
        <v>-42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x14ac:dyDescent="0.2">
      <c r="A6" s="83" t="s">
        <v>100</v>
      </c>
      <c r="B6" s="84" t="s">
        <v>183</v>
      </c>
      <c r="C6" s="8"/>
      <c r="D6" s="9">
        <v>186</v>
      </c>
      <c r="E6" s="9">
        <v>65</v>
      </c>
      <c r="F6" s="9">
        <v>19</v>
      </c>
      <c r="G6" s="9">
        <v>61</v>
      </c>
      <c r="H6" s="9">
        <v>94</v>
      </c>
      <c r="I6" s="10">
        <v>17</v>
      </c>
      <c r="J6" s="11">
        <v>267</v>
      </c>
      <c r="K6" s="9">
        <v>79</v>
      </c>
      <c r="L6" s="9">
        <v>96</v>
      </c>
      <c r="M6" s="9">
        <v>50</v>
      </c>
      <c r="N6" s="10">
        <v>3</v>
      </c>
      <c r="O6" s="11"/>
      <c r="P6" s="9"/>
      <c r="Q6" s="9"/>
      <c r="R6" s="9"/>
      <c r="S6" s="10"/>
      <c r="T6" s="12"/>
      <c r="U6" s="9" t="s">
        <v>4</v>
      </c>
      <c r="V6" s="9" t="s">
        <v>5</v>
      </c>
      <c r="W6" s="9" t="s">
        <v>6</v>
      </c>
      <c r="X6" s="9"/>
      <c r="Y6" s="13"/>
      <c r="Z6" s="9">
        <v>52</v>
      </c>
      <c r="AA6" s="9">
        <v>71</v>
      </c>
      <c r="AB6" s="9"/>
      <c r="AC6" s="9"/>
      <c r="AD6" s="14"/>
      <c r="AE6" s="9">
        <f t="shared" si="0"/>
        <v>-52</v>
      </c>
      <c r="AF6" s="13"/>
      <c r="AG6" s="9">
        <v>29</v>
      </c>
      <c r="AH6" s="9"/>
      <c r="AI6" s="9"/>
      <c r="AJ6" s="9"/>
      <c r="AK6" s="14"/>
      <c r="AL6" s="9">
        <f t="shared" si="1"/>
        <v>-29</v>
      </c>
      <c r="AM6" s="13"/>
      <c r="AN6" s="9">
        <v>67</v>
      </c>
      <c r="AO6" s="9">
        <v>100</v>
      </c>
      <c r="AP6" s="9"/>
      <c r="AQ6" s="9"/>
      <c r="AR6" s="9"/>
      <c r="AS6" s="9"/>
      <c r="AT6" s="9"/>
      <c r="AU6" s="9"/>
      <c r="AV6" s="14"/>
      <c r="AW6" s="9">
        <f t="shared" si="2"/>
        <v>-67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83" t="s">
        <v>184</v>
      </c>
      <c r="B7" s="84" t="s">
        <v>185</v>
      </c>
      <c r="C7" s="8"/>
      <c r="D7" s="9">
        <v>268</v>
      </c>
      <c r="E7" s="9">
        <v>122</v>
      </c>
      <c r="F7" s="9">
        <v>40</v>
      </c>
      <c r="G7" s="9">
        <v>83</v>
      </c>
      <c r="H7" s="9">
        <v>99</v>
      </c>
      <c r="I7" s="10">
        <v>26</v>
      </c>
      <c r="J7" s="11">
        <v>313</v>
      </c>
      <c r="K7" s="9">
        <v>91</v>
      </c>
      <c r="L7" s="9">
        <v>100</v>
      </c>
      <c r="M7" s="9">
        <v>51</v>
      </c>
      <c r="N7" s="10">
        <v>3</v>
      </c>
      <c r="O7" s="11"/>
      <c r="P7" s="9"/>
      <c r="Q7" s="9"/>
      <c r="R7" s="9"/>
      <c r="S7" s="10"/>
      <c r="T7" s="12"/>
      <c r="U7" s="9" t="s">
        <v>6</v>
      </c>
      <c r="V7" s="9"/>
      <c r="W7" s="9"/>
      <c r="X7" s="9"/>
      <c r="Y7" s="13"/>
      <c r="Z7" s="9">
        <v>81</v>
      </c>
      <c r="AA7" s="9"/>
      <c r="AB7" s="9"/>
      <c r="AC7" s="9"/>
      <c r="AD7" s="14"/>
      <c r="AE7" s="9">
        <f t="shared" si="0"/>
        <v>-81</v>
      </c>
      <c r="AF7" s="13"/>
      <c r="AG7" s="9">
        <v>39</v>
      </c>
      <c r="AH7" s="9"/>
      <c r="AI7" s="9"/>
      <c r="AJ7" s="9"/>
      <c r="AK7" s="14"/>
      <c r="AL7" s="9">
        <f t="shared" si="1"/>
        <v>-39</v>
      </c>
      <c r="AM7" s="13"/>
      <c r="AN7" s="9">
        <v>38</v>
      </c>
      <c r="AO7" s="9">
        <v>90</v>
      </c>
      <c r="AP7" s="9"/>
      <c r="AQ7" s="9"/>
      <c r="AR7" s="9"/>
      <c r="AS7" s="9"/>
      <c r="AT7" s="9"/>
      <c r="AU7" s="9"/>
      <c r="AV7" s="14"/>
      <c r="AW7" s="9">
        <f t="shared" si="2"/>
        <v>-38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x14ac:dyDescent="0.2">
      <c r="A8" s="83" t="s">
        <v>186</v>
      </c>
      <c r="B8" s="84" t="s">
        <v>131</v>
      </c>
      <c r="C8" s="8"/>
      <c r="D8" s="9">
        <v>234</v>
      </c>
      <c r="E8" s="9">
        <v>128</v>
      </c>
      <c r="F8" s="9">
        <v>40</v>
      </c>
      <c r="G8" s="9">
        <v>61</v>
      </c>
      <c r="H8" s="9">
        <v>95</v>
      </c>
      <c r="I8" s="10">
        <v>37</v>
      </c>
      <c r="J8" s="11">
        <v>203</v>
      </c>
      <c r="K8" s="9">
        <v>73</v>
      </c>
      <c r="L8" s="9">
        <v>97</v>
      </c>
      <c r="M8" s="9">
        <v>17</v>
      </c>
      <c r="N8" s="10">
        <v>1</v>
      </c>
      <c r="O8" s="11"/>
      <c r="P8" s="9"/>
      <c r="Q8" s="9"/>
      <c r="R8" s="9"/>
      <c r="S8" s="10"/>
      <c r="T8" s="12"/>
      <c r="U8" s="9" t="s">
        <v>4</v>
      </c>
      <c r="V8" s="9" t="s">
        <v>5</v>
      </c>
      <c r="W8" s="9" t="s">
        <v>6</v>
      </c>
      <c r="X8" s="9"/>
      <c r="Y8" s="13"/>
      <c r="Z8" s="9">
        <v>19</v>
      </c>
      <c r="AA8" s="9">
        <v>52</v>
      </c>
      <c r="AB8" s="9"/>
      <c r="AC8" s="9"/>
      <c r="AD8" s="14"/>
      <c r="AE8" s="9">
        <f t="shared" si="0"/>
        <v>-19</v>
      </c>
      <c r="AF8" s="13"/>
      <c r="AG8" s="9">
        <v>25</v>
      </c>
      <c r="AH8" s="9"/>
      <c r="AI8" s="9"/>
      <c r="AJ8" s="9"/>
      <c r="AK8" s="14"/>
      <c r="AL8" s="9">
        <f t="shared" si="1"/>
        <v>-25</v>
      </c>
      <c r="AM8" s="13"/>
      <c r="AN8" s="9">
        <v>21</v>
      </c>
      <c r="AO8" s="9">
        <v>80</v>
      </c>
      <c r="AP8" s="9"/>
      <c r="AQ8" s="9"/>
      <c r="AR8" s="9"/>
      <c r="AS8" s="9"/>
      <c r="AT8" s="9"/>
      <c r="AU8" s="9"/>
      <c r="AV8" s="14"/>
      <c r="AW8" s="9">
        <f t="shared" si="2"/>
        <v>-21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2">
      <c r="A9" s="83" t="s">
        <v>187</v>
      </c>
      <c r="B9" s="84" t="s">
        <v>188</v>
      </c>
      <c r="C9" s="8"/>
      <c r="D9" s="9">
        <v>189</v>
      </c>
      <c r="E9" s="9">
        <v>51</v>
      </c>
      <c r="F9" s="9">
        <v>14</v>
      </c>
      <c r="G9" s="9">
        <v>62</v>
      </c>
      <c r="H9" s="9">
        <v>97</v>
      </c>
      <c r="I9" s="10">
        <v>33</v>
      </c>
      <c r="J9" s="11">
        <v>332</v>
      </c>
      <c r="K9" s="9">
        <v>72</v>
      </c>
      <c r="L9" s="9">
        <v>96</v>
      </c>
      <c r="M9" s="9">
        <v>86</v>
      </c>
      <c r="N9" s="10">
        <v>4</v>
      </c>
      <c r="O9" s="11"/>
      <c r="P9" s="9"/>
      <c r="Q9" s="9"/>
      <c r="R9" s="9"/>
      <c r="S9" s="10"/>
      <c r="T9" s="12"/>
      <c r="U9" s="9" t="s">
        <v>4</v>
      </c>
      <c r="V9" s="9" t="s">
        <v>5</v>
      </c>
      <c r="W9" s="9" t="s">
        <v>6</v>
      </c>
      <c r="X9" s="9"/>
      <c r="Y9" s="13"/>
      <c r="Z9" s="9">
        <v>67</v>
      </c>
      <c r="AA9" s="9">
        <v>57</v>
      </c>
      <c r="AB9" s="9"/>
      <c r="AC9" s="9"/>
      <c r="AD9" s="14"/>
      <c r="AE9" s="9">
        <f t="shared" si="0"/>
        <v>-67</v>
      </c>
      <c r="AF9" s="13"/>
      <c r="AG9" s="9">
        <v>36</v>
      </c>
      <c r="AH9" s="9"/>
      <c r="AI9" s="9"/>
      <c r="AJ9" s="9"/>
      <c r="AK9" s="14"/>
      <c r="AL9" s="9">
        <f t="shared" si="1"/>
        <v>-36</v>
      </c>
      <c r="AM9" s="13"/>
      <c r="AN9" s="9">
        <v>75</v>
      </c>
      <c r="AO9" s="9">
        <v>100</v>
      </c>
      <c r="AP9" s="9"/>
      <c r="AQ9" s="9"/>
      <c r="AR9" s="9"/>
      <c r="AS9" s="9"/>
      <c r="AT9" s="9"/>
      <c r="AU9" s="9"/>
      <c r="AV9" s="14"/>
      <c r="AW9" s="9">
        <f t="shared" si="2"/>
        <v>-75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2">
      <c r="A10" s="83" t="s">
        <v>106</v>
      </c>
      <c r="B10" s="84" t="s">
        <v>189</v>
      </c>
      <c r="C10" s="8"/>
      <c r="D10" s="9">
        <v>34</v>
      </c>
      <c r="E10" s="9">
        <v>30</v>
      </c>
      <c r="F10" s="9">
        <v>3</v>
      </c>
      <c r="G10" s="9">
        <v>19</v>
      </c>
      <c r="H10" s="9">
        <v>68</v>
      </c>
      <c r="I10" s="10">
        <v>10</v>
      </c>
      <c r="J10" s="11">
        <v>198</v>
      </c>
      <c r="K10" s="9">
        <v>52</v>
      </c>
      <c r="L10" s="9">
        <v>93</v>
      </c>
      <c r="M10" s="9">
        <v>41</v>
      </c>
      <c r="N10" s="10">
        <v>4</v>
      </c>
      <c r="O10" s="11"/>
      <c r="P10" s="9"/>
      <c r="Q10" s="9"/>
      <c r="R10" s="9"/>
      <c r="S10" s="10"/>
      <c r="T10" s="12"/>
      <c r="U10" s="9" t="s">
        <v>65</v>
      </c>
      <c r="V10" s="9" t="s">
        <v>135</v>
      </c>
      <c r="W10" s="9" t="s">
        <v>122</v>
      </c>
      <c r="X10" s="9"/>
      <c r="Y10" s="13"/>
      <c r="Z10" s="9">
        <v>33</v>
      </c>
      <c r="AA10" s="9">
        <v>76</v>
      </c>
      <c r="AB10" s="9"/>
      <c r="AC10" s="9"/>
      <c r="AD10" s="14"/>
      <c r="AE10" s="9">
        <f t="shared" si="0"/>
        <v>-33</v>
      </c>
      <c r="AF10" s="13"/>
      <c r="AG10" s="9">
        <v>14</v>
      </c>
      <c r="AH10" s="9"/>
      <c r="AI10" s="9"/>
      <c r="AJ10" s="9"/>
      <c r="AK10" s="14"/>
      <c r="AL10" s="9">
        <f t="shared" si="1"/>
        <v>-14</v>
      </c>
      <c r="AM10" s="13"/>
      <c r="AN10" s="9">
        <v>21</v>
      </c>
      <c r="AO10" s="9">
        <v>100</v>
      </c>
      <c r="AP10" s="9"/>
      <c r="AQ10" s="9"/>
      <c r="AR10" s="9"/>
      <c r="AS10" s="9"/>
      <c r="AT10" s="9"/>
      <c r="AU10" s="9"/>
      <c r="AV10" s="14"/>
      <c r="AW10" s="9">
        <f t="shared" si="2"/>
        <v>-21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2">
      <c r="A11" s="85" t="s">
        <v>190</v>
      </c>
      <c r="B11" s="85" t="s">
        <v>191</v>
      </c>
      <c r="C11" s="8"/>
      <c r="D11" s="9">
        <v>291</v>
      </c>
      <c r="E11" s="9">
        <v>142</v>
      </c>
      <c r="F11" s="9">
        <v>49</v>
      </c>
      <c r="G11" s="9">
        <v>94</v>
      </c>
      <c r="H11" s="9">
        <v>98</v>
      </c>
      <c r="I11" s="10">
        <v>34</v>
      </c>
      <c r="J11" s="11">
        <v>301</v>
      </c>
      <c r="K11" s="9">
        <v>107</v>
      </c>
      <c r="L11" s="9">
        <v>99</v>
      </c>
      <c r="M11" s="9">
        <v>41</v>
      </c>
      <c r="N11" s="10">
        <v>4</v>
      </c>
      <c r="O11" s="11"/>
      <c r="P11" s="9"/>
      <c r="Q11" s="9"/>
      <c r="R11" s="9"/>
      <c r="S11" s="10"/>
      <c r="T11" s="12"/>
      <c r="U11" s="9" t="s">
        <v>102</v>
      </c>
      <c r="V11" s="9" t="s">
        <v>103</v>
      </c>
      <c r="W11" s="9" t="s">
        <v>126</v>
      </c>
      <c r="X11" s="9"/>
      <c r="Y11" s="13"/>
      <c r="Z11" s="19">
        <v>70</v>
      </c>
      <c r="AA11" s="9">
        <v>95</v>
      </c>
      <c r="AB11" s="9"/>
      <c r="AC11" s="9"/>
      <c r="AD11" s="14"/>
      <c r="AE11" s="9">
        <f t="shared" si="0"/>
        <v>-70</v>
      </c>
      <c r="AF11" s="13"/>
      <c r="AG11" s="19">
        <v>46</v>
      </c>
      <c r="AH11" s="9"/>
      <c r="AI11" s="9"/>
      <c r="AJ11" s="9"/>
      <c r="AK11" s="14"/>
      <c r="AL11" s="9">
        <f t="shared" si="1"/>
        <v>-46</v>
      </c>
      <c r="AM11" s="13"/>
      <c r="AN11" s="19">
        <v>79</v>
      </c>
      <c r="AO11" s="9">
        <v>100</v>
      </c>
      <c r="AP11" s="9"/>
      <c r="AQ11" s="9"/>
      <c r="AR11" s="9"/>
      <c r="AS11" s="9"/>
      <c r="AT11" s="9"/>
      <c r="AU11" s="9"/>
      <c r="AV11" s="14"/>
      <c r="AW11" s="9">
        <f t="shared" si="2"/>
        <v>-79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x14ac:dyDescent="0.2">
      <c r="A12" s="83" t="s">
        <v>192</v>
      </c>
      <c r="B12" s="84" t="s">
        <v>193</v>
      </c>
      <c r="C12" s="20"/>
      <c r="D12" s="9">
        <v>322</v>
      </c>
      <c r="E12" s="9">
        <v>112</v>
      </c>
      <c r="F12" s="9">
        <v>38</v>
      </c>
      <c r="G12" s="9">
        <v>141</v>
      </c>
      <c r="H12" s="9">
        <v>99</v>
      </c>
      <c r="I12" s="10">
        <v>60</v>
      </c>
      <c r="J12" s="11">
        <v>423</v>
      </c>
      <c r="K12" s="9">
        <v>165</v>
      </c>
      <c r="L12" s="9">
        <v>100</v>
      </c>
      <c r="M12" s="9">
        <v>69</v>
      </c>
      <c r="N12" s="10">
        <v>3</v>
      </c>
      <c r="O12" s="11"/>
      <c r="P12" s="9"/>
      <c r="Q12" s="9"/>
      <c r="R12" s="9"/>
      <c r="S12" s="10"/>
      <c r="T12" s="12"/>
      <c r="U12" s="9" t="s">
        <v>103</v>
      </c>
      <c r="V12" s="9" t="s">
        <v>126</v>
      </c>
      <c r="W12" s="9" t="s">
        <v>148</v>
      </c>
      <c r="X12" s="9"/>
      <c r="Y12" s="13"/>
      <c r="Z12" s="9">
        <v>74</v>
      </c>
      <c r="AA12" s="9">
        <v>86</v>
      </c>
      <c r="AB12" s="9"/>
      <c r="AC12" s="9"/>
      <c r="AD12" s="14"/>
      <c r="AE12" s="9">
        <f t="shared" si="0"/>
        <v>-74</v>
      </c>
      <c r="AF12" s="13"/>
      <c r="AG12" s="9">
        <v>54</v>
      </c>
      <c r="AH12" s="9"/>
      <c r="AI12" s="9"/>
      <c r="AJ12" s="9"/>
      <c r="AK12" s="14"/>
      <c r="AL12" s="9">
        <f t="shared" si="1"/>
        <v>-54</v>
      </c>
      <c r="AM12" s="13"/>
      <c r="AN12" s="9">
        <v>25</v>
      </c>
      <c r="AO12" s="9">
        <v>95</v>
      </c>
      <c r="AP12" s="9"/>
      <c r="AQ12" s="9"/>
      <c r="AR12" s="9"/>
      <c r="AS12" s="9"/>
      <c r="AT12" s="9"/>
      <c r="AU12" s="9"/>
      <c r="AV12" s="14"/>
      <c r="AW12" s="9">
        <f t="shared" si="2"/>
        <v>-25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2">
      <c r="A13" s="83" t="s">
        <v>194</v>
      </c>
      <c r="B13" s="84" t="s">
        <v>195</v>
      </c>
      <c r="C13" s="20"/>
      <c r="D13" s="9">
        <v>294</v>
      </c>
      <c r="E13" s="9">
        <v>122</v>
      </c>
      <c r="F13" s="9">
        <v>36</v>
      </c>
      <c r="G13" s="9">
        <v>117</v>
      </c>
      <c r="H13" s="9">
        <v>99</v>
      </c>
      <c r="I13" s="10">
        <v>53</v>
      </c>
      <c r="J13" s="11">
        <v>336</v>
      </c>
      <c r="K13" s="9">
        <v>148</v>
      </c>
      <c r="L13" s="9">
        <v>100</v>
      </c>
      <c r="M13" s="9">
        <v>34</v>
      </c>
      <c r="N13" s="10">
        <v>3</v>
      </c>
      <c r="O13" s="11"/>
      <c r="P13" s="9"/>
      <c r="Q13" s="9"/>
      <c r="R13" s="9"/>
      <c r="S13" s="10"/>
      <c r="T13" s="12"/>
      <c r="U13" s="9" t="s">
        <v>43</v>
      </c>
      <c r="V13" s="9" t="s">
        <v>102</v>
      </c>
      <c r="W13" s="9" t="s">
        <v>103</v>
      </c>
      <c r="X13" s="9"/>
      <c r="Y13" s="13"/>
      <c r="Z13" s="9">
        <v>67</v>
      </c>
      <c r="AA13" s="9">
        <v>81</v>
      </c>
      <c r="AB13" s="9"/>
      <c r="AC13" s="9"/>
      <c r="AD13" s="14"/>
      <c r="AE13" s="9">
        <f t="shared" si="0"/>
        <v>-67</v>
      </c>
      <c r="AF13" s="13"/>
      <c r="AG13" s="9">
        <v>57</v>
      </c>
      <c r="AH13" s="9"/>
      <c r="AI13" s="9"/>
      <c r="AJ13" s="9"/>
      <c r="AK13" s="14"/>
      <c r="AL13" s="9">
        <f t="shared" si="1"/>
        <v>-57</v>
      </c>
      <c r="AM13" s="13"/>
      <c r="AN13" s="9">
        <v>50</v>
      </c>
      <c r="AO13" s="9">
        <v>100</v>
      </c>
      <c r="AP13" s="9"/>
      <c r="AQ13" s="9"/>
      <c r="AR13" s="9"/>
      <c r="AS13" s="9"/>
      <c r="AT13" s="9"/>
      <c r="AU13" s="9"/>
      <c r="AV13" s="14"/>
      <c r="AW13" s="9">
        <f t="shared" si="2"/>
        <v>-50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2">
      <c r="A14" s="83" t="s">
        <v>196</v>
      </c>
      <c r="B14" s="84" t="s">
        <v>197</v>
      </c>
      <c r="C14" s="20"/>
      <c r="D14" s="9">
        <v>183</v>
      </c>
      <c r="E14" s="9">
        <v>52</v>
      </c>
      <c r="F14" s="9">
        <v>13</v>
      </c>
      <c r="G14" s="9">
        <v>64</v>
      </c>
      <c r="H14" s="9">
        <v>96</v>
      </c>
      <c r="I14" s="10">
        <v>12</v>
      </c>
      <c r="J14" s="11">
        <v>251</v>
      </c>
      <c r="K14" s="9">
        <v>81</v>
      </c>
      <c r="L14" s="9">
        <v>96</v>
      </c>
      <c r="M14" s="9">
        <v>41</v>
      </c>
      <c r="N14" s="10">
        <v>2</v>
      </c>
      <c r="O14" s="11"/>
      <c r="P14" s="9"/>
      <c r="Q14" s="9"/>
      <c r="R14" s="9"/>
      <c r="S14" s="10"/>
      <c r="T14" s="12"/>
      <c r="U14" s="9" t="s">
        <v>43</v>
      </c>
      <c r="V14" s="9" t="s">
        <v>102</v>
      </c>
      <c r="W14" s="9" t="s">
        <v>103</v>
      </c>
      <c r="X14" s="9"/>
      <c r="Y14" s="13"/>
      <c r="Z14" s="9">
        <v>59</v>
      </c>
      <c r="AA14" s="9">
        <v>81</v>
      </c>
      <c r="AB14" s="9"/>
      <c r="AC14" s="9"/>
      <c r="AD14" s="14"/>
      <c r="AE14" s="9">
        <f t="shared" si="0"/>
        <v>-59</v>
      </c>
      <c r="AF14" s="13"/>
      <c r="AG14" s="9">
        <v>18</v>
      </c>
      <c r="AH14" s="9"/>
      <c r="AI14" s="9"/>
      <c r="AJ14" s="9"/>
      <c r="AK14" s="14"/>
      <c r="AL14" s="9">
        <f t="shared" si="1"/>
        <v>-18</v>
      </c>
      <c r="AM14" s="13"/>
      <c r="AN14" s="9">
        <v>63</v>
      </c>
      <c r="AO14" s="9">
        <v>100</v>
      </c>
      <c r="AP14" s="9"/>
      <c r="AQ14" s="9"/>
      <c r="AR14" s="9"/>
      <c r="AS14" s="9"/>
      <c r="AT14" s="9"/>
      <c r="AU14" s="9"/>
      <c r="AV14" s="14"/>
      <c r="AW14" s="9">
        <f t="shared" si="2"/>
        <v>-63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2">
      <c r="A15" s="83" t="s">
        <v>198</v>
      </c>
      <c r="B15" s="84" t="s">
        <v>199</v>
      </c>
      <c r="C15" s="8"/>
      <c r="D15" s="9">
        <v>4</v>
      </c>
      <c r="E15" s="9">
        <v>8</v>
      </c>
      <c r="F15" s="9">
        <v>0</v>
      </c>
      <c r="G15" s="9">
        <v>4</v>
      </c>
      <c r="H15" s="9">
        <v>33</v>
      </c>
      <c r="I15" s="10">
        <v>0</v>
      </c>
      <c r="J15" s="11"/>
      <c r="K15" s="9"/>
      <c r="L15" s="9"/>
      <c r="M15" s="9"/>
      <c r="N15" s="10"/>
      <c r="O15" s="11"/>
      <c r="P15" s="9"/>
      <c r="Q15" s="9"/>
      <c r="R15" s="9"/>
      <c r="S15" s="10"/>
      <c r="T15" s="12"/>
      <c r="U15" s="9" t="s">
        <v>64</v>
      </c>
      <c r="V15" s="9"/>
      <c r="W15" s="9"/>
      <c r="X15" s="9"/>
      <c r="Y15" s="13"/>
      <c r="Z15" s="9"/>
      <c r="AA15" s="9"/>
      <c r="AB15" s="9"/>
      <c r="AC15" s="9"/>
      <c r="AD15" s="14"/>
      <c r="AE15" s="9">
        <f t="shared" si="0"/>
        <v>0</v>
      </c>
      <c r="AF15" s="13"/>
      <c r="AG15" s="9"/>
      <c r="AH15" s="9"/>
      <c r="AI15" s="9"/>
      <c r="AJ15" s="9"/>
      <c r="AK15" s="14"/>
      <c r="AL15" s="9">
        <f t="shared" si="1"/>
        <v>0</v>
      </c>
      <c r="AM15" s="13"/>
      <c r="AN15" s="9"/>
      <c r="AO15" s="9"/>
      <c r="AP15" s="9"/>
      <c r="AQ15" s="9"/>
      <c r="AR15" s="9"/>
      <c r="AS15" s="9"/>
      <c r="AT15" s="9"/>
      <c r="AU15" s="9"/>
      <c r="AV15" s="14"/>
      <c r="AW15" s="9">
        <f t="shared" si="2"/>
        <v>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2">
      <c r="A16" s="83" t="s">
        <v>200</v>
      </c>
      <c r="B16" s="84" t="s">
        <v>201</v>
      </c>
      <c r="C16" s="20"/>
      <c r="D16" s="9">
        <v>244</v>
      </c>
      <c r="E16" s="9">
        <v>117</v>
      </c>
      <c r="F16" s="9">
        <v>40</v>
      </c>
      <c r="G16" s="9">
        <v>65</v>
      </c>
      <c r="H16" s="9">
        <v>98</v>
      </c>
      <c r="I16" s="10">
        <v>14</v>
      </c>
      <c r="J16" s="11">
        <v>237</v>
      </c>
      <c r="K16" s="9">
        <v>79</v>
      </c>
      <c r="L16" s="9">
        <v>99</v>
      </c>
      <c r="M16" s="9">
        <v>23</v>
      </c>
      <c r="N16" s="10">
        <v>2</v>
      </c>
      <c r="O16" s="11"/>
      <c r="P16" s="9"/>
      <c r="Q16" s="9"/>
      <c r="R16" s="9"/>
      <c r="S16" s="10"/>
      <c r="T16" s="12"/>
      <c r="U16" s="9" t="s">
        <v>4</v>
      </c>
      <c r="V16" s="9" t="s">
        <v>5</v>
      </c>
      <c r="W16" s="9" t="s">
        <v>6</v>
      </c>
      <c r="X16" s="9"/>
      <c r="Y16" s="13"/>
      <c r="Z16" s="9">
        <v>41</v>
      </c>
      <c r="AA16" s="9">
        <v>48</v>
      </c>
      <c r="AB16" s="9"/>
      <c r="AC16" s="9"/>
      <c r="AD16" s="14"/>
      <c r="AE16" s="9">
        <f t="shared" si="0"/>
        <v>-41</v>
      </c>
      <c r="AF16" s="13"/>
      <c r="AG16" s="9">
        <v>36</v>
      </c>
      <c r="AH16" s="9"/>
      <c r="AI16" s="9"/>
      <c r="AJ16" s="9"/>
      <c r="AK16" s="14"/>
      <c r="AL16" s="9">
        <f t="shared" si="1"/>
        <v>-36</v>
      </c>
      <c r="AM16" s="13"/>
      <c r="AN16" s="9">
        <v>29</v>
      </c>
      <c r="AO16" s="9">
        <v>80</v>
      </c>
      <c r="AP16" s="9"/>
      <c r="AQ16" s="9"/>
      <c r="AR16" s="9"/>
      <c r="AS16" s="9"/>
      <c r="AT16" s="9"/>
      <c r="AU16" s="9"/>
      <c r="AV16" s="14"/>
      <c r="AW16" s="9">
        <f t="shared" si="2"/>
        <v>-29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2">
      <c r="A17" s="83" t="s">
        <v>202</v>
      </c>
      <c r="B17" s="84" t="s">
        <v>203</v>
      </c>
      <c r="C17" s="20"/>
      <c r="D17" s="9">
        <v>245</v>
      </c>
      <c r="E17" s="9">
        <v>94</v>
      </c>
      <c r="F17" s="9">
        <v>31</v>
      </c>
      <c r="G17" s="9">
        <v>90</v>
      </c>
      <c r="H17" s="9">
        <v>96</v>
      </c>
      <c r="I17" s="10">
        <v>45</v>
      </c>
      <c r="J17" s="11">
        <v>276</v>
      </c>
      <c r="K17" s="9">
        <v>98</v>
      </c>
      <c r="L17" s="9">
        <v>98</v>
      </c>
      <c r="M17" s="9">
        <v>37</v>
      </c>
      <c r="N17" s="10">
        <v>3</v>
      </c>
      <c r="O17" s="11"/>
      <c r="P17" s="9"/>
      <c r="Q17" s="9"/>
      <c r="R17" s="9"/>
      <c r="S17" s="10"/>
      <c r="T17" s="12"/>
      <c r="U17" s="9" t="s">
        <v>5</v>
      </c>
      <c r="V17" s="9" t="s">
        <v>6</v>
      </c>
      <c r="W17" s="9" t="s">
        <v>43</v>
      </c>
      <c r="X17" s="9"/>
      <c r="Y17" s="13"/>
      <c r="Z17" s="9">
        <v>67</v>
      </c>
      <c r="AA17" s="9">
        <v>76</v>
      </c>
      <c r="AB17" s="9"/>
      <c r="AC17" s="9"/>
      <c r="AD17" s="14"/>
      <c r="AE17" s="9">
        <f t="shared" si="0"/>
        <v>-67</v>
      </c>
      <c r="AF17" s="13"/>
      <c r="AG17" s="9">
        <v>29</v>
      </c>
      <c r="AH17" s="9"/>
      <c r="AI17" s="9"/>
      <c r="AJ17" s="9"/>
      <c r="AK17" s="14"/>
      <c r="AL17" s="9">
        <f t="shared" si="1"/>
        <v>-29</v>
      </c>
      <c r="AM17" s="13"/>
      <c r="AN17" s="9">
        <v>21</v>
      </c>
      <c r="AO17" s="9">
        <v>100</v>
      </c>
      <c r="AP17" s="9"/>
      <c r="AQ17" s="9"/>
      <c r="AR17" s="9"/>
      <c r="AS17" s="9"/>
      <c r="AT17" s="9"/>
      <c r="AU17" s="9"/>
      <c r="AV17" s="14"/>
      <c r="AW17" s="9">
        <f t="shared" si="2"/>
        <v>-21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">
      <c r="A18" s="86" t="s">
        <v>204</v>
      </c>
      <c r="B18" s="85" t="s">
        <v>205</v>
      </c>
      <c r="C18" s="20"/>
      <c r="D18" s="9">
        <v>304</v>
      </c>
      <c r="E18" s="9">
        <v>136</v>
      </c>
      <c r="F18" s="9">
        <v>46</v>
      </c>
      <c r="G18" s="9">
        <v>107</v>
      </c>
      <c r="H18" s="9">
        <v>99</v>
      </c>
      <c r="I18" s="10">
        <v>38</v>
      </c>
      <c r="J18" s="11">
        <v>321</v>
      </c>
      <c r="K18" s="9">
        <v>129</v>
      </c>
      <c r="L18" s="9">
        <v>99</v>
      </c>
      <c r="M18" s="9">
        <v>40</v>
      </c>
      <c r="N18" s="10">
        <v>3</v>
      </c>
      <c r="O18" s="11"/>
      <c r="P18" s="9"/>
      <c r="Q18" s="9"/>
      <c r="R18" s="9"/>
      <c r="S18" s="10"/>
      <c r="T18" s="12"/>
      <c r="U18" s="9" t="s">
        <v>122</v>
      </c>
      <c r="V18" s="9" t="s">
        <v>59</v>
      </c>
      <c r="W18" s="9" t="s">
        <v>4</v>
      </c>
      <c r="X18" s="9"/>
      <c r="Y18" s="13"/>
      <c r="Z18" s="9">
        <v>56</v>
      </c>
      <c r="AA18" s="9">
        <v>86</v>
      </c>
      <c r="AB18" s="9"/>
      <c r="AC18" s="9"/>
      <c r="AD18" s="14"/>
      <c r="AE18" s="9">
        <f t="shared" si="0"/>
        <v>-56</v>
      </c>
      <c r="AF18" s="13"/>
      <c r="AG18" s="9">
        <v>29</v>
      </c>
      <c r="AH18" s="9"/>
      <c r="AI18" s="9"/>
      <c r="AJ18" s="9"/>
      <c r="AK18" s="14"/>
      <c r="AL18" s="9">
        <f t="shared" si="1"/>
        <v>-29</v>
      </c>
      <c r="AM18" s="13"/>
      <c r="AN18" s="9">
        <v>33</v>
      </c>
      <c r="AO18" s="9">
        <v>90</v>
      </c>
      <c r="AP18" s="9"/>
      <c r="AQ18" s="9"/>
      <c r="AR18" s="9"/>
      <c r="AS18" s="9"/>
      <c r="AT18" s="9"/>
      <c r="AU18" s="9"/>
      <c r="AV18" s="14"/>
      <c r="AW18" s="9">
        <f t="shared" si="2"/>
        <v>-33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2">
      <c r="A19" s="86" t="s">
        <v>206</v>
      </c>
      <c r="B19" s="85" t="s">
        <v>207</v>
      </c>
      <c r="C19" s="8"/>
      <c r="D19" s="9">
        <v>198</v>
      </c>
      <c r="E19" s="9">
        <v>68</v>
      </c>
      <c r="F19" s="9">
        <v>18</v>
      </c>
      <c r="G19" s="9">
        <v>75</v>
      </c>
      <c r="H19" s="9">
        <v>93</v>
      </c>
      <c r="I19" s="10">
        <v>42</v>
      </c>
      <c r="J19" s="11">
        <v>331</v>
      </c>
      <c r="K19" s="9">
        <v>101</v>
      </c>
      <c r="L19" s="9">
        <v>97</v>
      </c>
      <c r="M19" s="9">
        <v>67</v>
      </c>
      <c r="N19" s="10">
        <v>3</v>
      </c>
      <c r="O19" s="11"/>
      <c r="P19" s="9"/>
      <c r="Q19" s="9"/>
      <c r="R19" s="9"/>
      <c r="S19" s="10"/>
      <c r="T19" s="12"/>
      <c r="U19" s="9" t="s">
        <v>5</v>
      </c>
      <c r="V19" s="9" t="s">
        <v>6</v>
      </c>
      <c r="W19" s="9" t="s">
        <v>102</v>
      </c>
      <c r="X19" s="9"/>
      <c r="Y19" s="13"/>
      <c r="Z19" s="9">
        <v>59</v>
      </c>
      <c r="AA19" s="9">
        <v>90</v>
      </c>
      <c r="AB19" s="9"/>
      <c r="AC19" s="9"/>
      <c r="AD19" s="14"/>
      <c r="AE19" s="9">
        <f t="shared" si="0"/>
        <v>-59</v>
      </c>
      <c r="AF19" s="13"/>
      <c r="AG19" s="9">
        <v>50</v>
      </c>
      <c r="AH19" s="9"/>
      <c r="AI19" s="9"/>
      <c r="AJ19" s="9"/>
      <c r="AK19" s="14"/>
      <c r="AL19" s="9">
        <f t="shared" si="1"/>
        <v>-50</v>
      </c>
      <c r="AM19" s="13"/>
      <c r="AN19" s="9">
        <v>42</v>
      </c>
      <c r="AO19" s="9">
        <v>90</v>
      </c>
      <c r="AP19" s="9"/>
      <c r="AQ19" s="9"/>
      <c r="AR19" s="9"/>
      <c r="AS19" s="9"/>
      <c r="AT19" s="9"/>
      <c r="AU19" s="9"/>
      <c r="AV19" s="14"/>
      <c r="AW19" s="9">
        <f t="shared" si="2"/>
        <v>-42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2">
      <c r="A20" s="86" t="s">
        <v>208</v>
      </c>
      <c r="B20" s="85" t="s">
        <v>209</v>
      </c>
      <c r="C20" s="8"/>
      <c r="D20" s="9">
        <v>193</v>
      </c>
      <c r="E20" s="9">
        <v>73</v>
      </c>
      <c r="F20" s="9">
        <v>20</v>
      </c>
      <c r="G20" s="9">
        <v>66</v>
      </c>
      <c r="H20" s="9">
        <v>94</v>
      </c>
      <c r="I20" s="10">
        <v>57</v>
      </c>
      <c r="J20" s="11">
        <v>322</v>
      </c>
      <c r="K20" s="9">
        <v>68</v>
      </c>
      <c r="L20" s="9">
        <v>99</v>
      </c>
      <c r="M20" s="9">
        <v>71</v>
      </c>
      <c r="N20" s="10">
        <v>4</v>
      </c>
      <c r="O20" s="11"/>
      <c r="P20" s="9"/>
      <c r="Q20" s="9"/>
      <c r="R20" s="9"/>
      <c r="S20" s="10"/>
      <c r="T20" s="12"/>
      <c r="U20" s="9" t="s">
        <v>5</v>
      </c>
      <c r="V20" s="9" t="s">
        <v>6</v>
      </c>
      <c r="W20" s="9" t="s">
        <v>43</v>
      </c>
      <c r="X20" s="9"/>
      <c r="Y20" s="13"/>
      <c r="Z20" s="9">
        <v>48</v>
      </c>
      <c r="AA20" s="9">
        <v>81</v>
      </c>
      <c r="AB20" s="9"/>
      <c r="AC20" s="9"/>
      <c r="AD20" s="14"/>
      <c r="AE20" s="9">
        <f t="shared" si="0"/>
        <v>-48</v>
      </c>
      <c r="AF20" s="13"/>
      <c r="AG20" s="9">
        <v>36</v>
      </c>
      <c r="AH20" s="9"/>
      <c r="AI20" s="9"/>
      <c r="AJ20" s="9"/>
      <c r="AK20" s="14"/>
      <c r="AL20" s="9">
        <f t="shared" si="1"/>
        <v>-36</v>
      </c>
      <c r="AM20" s="13"/>
      <c r="AN20" s="9">
        <v>67</v>
      </c>
      <c r="AO20" s="9">
        <v>100</v>
      </c>
      <c r="AP20" s="9"/>
      <c r="AQ20" s="9"/>
      <c r="AR20" s="9"/>
      <c r="AS20" s="9"/>
      <c r="AT20" s="9"/>
      <c r="AU20" s="9"/>
      <c r="AV20" s="14"/>
      <c r="AW20" s="9">
        <f t="shared" si="2"/>
        <v>-67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2">
      <c r="A21" s="83" t="s">
        <v>210</v>
      </c>
      <c r="B21" s="84" t="s">
        <v>211</v>
      </c>
      <c r="C21" s="8"/>
      <c r="D21" s="9">
        <v>286</v>
      </c>
      <c r="E21" s="9">
        <v>111</v>
      </c>
      <c r="F21" s="9">
        <v>35</v>
      </c>
      <c r="G21" s="9">
        <v>111</v>
      </c>
      <c r="H21" s="9">
        <v>100</v>
      </c>
      <c r="I21" s="10">
        <v>42</v>
      </c>
      <c r="J21" s="11">
        <v>371</v>
      </c>
      <c r="K21" s="9">
        <v>119</v>
      </c>
      <c r="L21" s="9">
        <v>100</v>
      </c>
      <c r="M21" s="9">
        <v>66</v>
      </c>
      <c r="N21" s="10">
        <v>4</v>
      </c>
      <c r="O21" s="11"/>
      <c r="P21" s="9"/>
      <c r="Q21" s="9"/>
      <c r="R21" s="9"/>
      <c r="S21" s="10"/>
      <c r="T21" s="12"/>
      <c r="U21" s="9" t="s">
        <v>43</v>
      </c>
      <c r="V21" s="9" t="s">
        <v>102</v>
      </c>
      <c r="W21" s="9" t="s">
        <v>103</v>
      </c>
      <c r="X21" s="9"/>
      <c r="Y21" s="13"/>
      <c r="Z21" s="9">
        <v>48</v>
      </c>
      <c r="AA21" s="9">
        <v>67</v>
      </c>
      <c r="AB21" s="9"/>
      <c r="AC21" s="9"/>
      <c r="AD21" s="14"/>
      <c r="AE21" s="9">
        <f t="shared" si="0"/>
        <v>-48</v>
      </c>
      <c r="AF21" s="13"/>
      <c r="AG21" s="9">
        <v>43</v>
      </c>
      <c r="AH21" s="9"/>
      <c r="AI21" s="9"/>
      <c r="AJ21" s="9"/>
      <c r="AK21" s="14"/>
      <c r="AL21" s="9">
        <f t="shared" si="1"/>
        <v>-43</v>
      </c>
      <c r="AM21" s="13"/>
      <c r="AN21" s="9">
        <v>67</v>
      </c>
      <c r="AO21" s="9">
        <v>100</v>
      </c>
      <c r="AP21" s="9"/>
      <c r="AQ21" s="9"/>
      <c r="AR21" s="9"/>
      <c r="AS21" s="9"/>
      <c r="AT21" s="9"/>
      <c r="AU21" s="9"/>
      <c r="AV21" s="14"/>
      <c r="AW21" s="9">
        <f t="shared" si="2"/>
        <v>-67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2">
      <c r="A22" s="83" t="s">
        <v>212</v>
      </c>
      <c r="B22" s="84" t="s">
        <v>213</v>
      </c>
      <c r="C22" s="8"/>
      <c r="D22" s="9">
        <v>306</v>
      </c>
      <c r="E22" s="9">
        <v>136</v>
      </c>
      <c r="F22" s="9">
        <v>44</v>
      </c>
      <c r="G22" s="9">
        <v>119</v>
      </c>
      <c r="H22" s="9">
        <v>98</v>
      </c>
      <c r="I22" s="10">
        <v>43</v>
      </c>
      <c r="J22" s="11">
        <v>339</v>
      </c>
      <c r="K22" s="9">
        <v>107</v>
      </c>
      <c r="L22" s="9">
        <v>99</v>
      </c>
      <c r="M22" s="9">
        <v>60</v>
      </c>
      <c r="N22" s="10">
        <v>4</v>
      </c>
      <c r="O22" s="11"/>
      <c r="P22" s="9"/>
      <c r="Q22" s="9"/>
      <c r="R22" s="9"/>
      <c r="S22" s="10"/>
      <c r="T22" s="12"/>
      <c r="U22" s="9" t="s">
        <v>5</v>
      </c>
      <c r="V22" s="9" t="s">
        <v>6</v>
      </c>
      <c r="W22" s="9" t="s">
        <v>102</v>
      </c>
      <c r="X22" s="9"/>
      <c r="Y22" s="13"/>
      <c r="Z22" s="9">
        <v>41</v>
      </c>
      <c r="AA22" s="9">
        <v>67</v>
      </c>
      <c r="AB22" s="9"/>
      <c r="AC22" s="9"/>
      <c r="AD22" s="14"/>
      <c r="AE22" s="9">
        <f t="shared" si="0"/>
        <v>-41</v>
      </c>
      <c r="AF22" s="13"/>
      <c r="AG22" s="9">
        <v>29</v>
      </c>
      <c r="AH22" s="9"/>
      <c r="AI22" s="9"/>
      <c r="AJ22" s="9"/>
      <c r="AK22" s="14"/>
      <c r="AL22" s="9">
        <f t="shared" si="1"/>
        <v>-29</v>
      </c>
      <c r="AM22" s="13"/>
      <c r="AN22" s="9">
        <v>33</v>
      </c>
      <c r="AO22" s="9">
        <v>85</v>
      </c>
      <c r="AP22" s="9"/>
      <c r="AQ22" s="9"/>
      <c r="AR22" s="9"/>
      <c r="AS22" s="9"/>
      <c r="AT22" s="9"/>
      <c r="AU22" s="9"/>
      <c r="AV22" s="14"/>
      <c r="AW22" s="9">
        <f t="shared" si="2"/>
        <v>-33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2">
      <c r="A23" s="83" t="s">
        <v>214</v>
      </c>
      <c r="B23" s="84" t="s">
        <v>140</v>
      </c>
      <c r="C23" s="8"/>
      <c r="D23" s="9">
        <v>287</v>
      </c>
      <c r="E23" s="9">
        <v>134</v>
      </c>
      <c r="F23" s="9">
        <v>47</v>
      </c>
      <c r="G23" s="9">
        <v>94</v>
      </c>
      <c r="H23" s="9">
        <v>97</v>
      </c>
      <c r="I23" s="10">
        <v>38</v>
      </c>
      <c r="J23" s="11">
        <v>292</v>
      </c>
      <c r="K23" s="9">
        <v>110</v>
      </c>
      <c r="L23" s="9">
        <v>99</v>
      </c>
      <c r="M23" s="9">
        <v>35</v>
      </c>
      <c r="N23" s="10">
        <v>3</v>
      </c>
      <c r="O23" s="11"/>
      <c r="P23" s="9"/>
      <c r="Q23" s="9"/>
      <c r="R23" s="9"/>
      <c r="S23" s="10"/>
      <c r="T23" s="12"/>
      <c r="U23" s="9" t="s">
        <v>5</v>
      </c>
      <c r="V23" s="9" t="s">
        <v>6</v>
      </c>
      <c r="W23" s="9" t="s">
        <v>102</v>
      </c>
      <c r="X23" s="9"/>
      <c r="Y23" s="13"/>
      <c r="Z23" s="9">
        <v>78</v>
      </c>
      <c r="AA23" s="9">
        <v>71</v>
      </c>
      <c r="AB23" s="9"/>
      <c r="AC23" s="9"/>
      <c r="AD23" s="14"/>
      <c r="AE23" s="9">
        <f t="shared" si="0"/>
        <v>-78</v>
      </c>
      <c r="AF23" s="13"/>
      <c r="AG23" s="9">
        <v>29</v>
      </c>
      <c r="AH23" s="9"/>
      <c r="AI23" s="9"/>
      <c r="AJ23" s="9"/>
      <c r="AK23" s="14"/>
      <c r="AL23" s="9">
        <f t="shared" si="1"/>
        <v>-29</v>
      </c>
      <c r="AM23" s="13"/>
      <c r="AN23" s="9">
        <v>25</v>
      </c>
      <c r="AO23" s="9">
        <v>80</v>
      </c>
      <c r="AP23" s="9"/>
      <c r="AQ23" s="9"/>
      <c r="AR23" s="9"/>
      <c r="AS23" s="9"/>
      <c r="AT23" s="9"/>
      <c r="AU23" s="9"/>
      <c r="AV23" s="14"/>
      <c r="AW23" s="9">
        <f t="shared" si="2"/>
        <v>-25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2">
      <c r="A24" s="83" t="s">
        <v>215</v>
      </c>
      <c r="B24" s="84" t="s">
        <v>216</v>
      </c>
      <c r="C24" s="8"/>
      <c r="D24" s="9">
        <v>198</v>
      </c>
      <c r="E24" s="9">
        <v>74</v>
      </c>
      <c r="F24" s="9">
        <v>23</v>
      </c>
      <c r="G24" s="9">
        <v>65</v>
      </c>
      <c r="H24" s="9">
        <v>93</v>
      </c>
      <c r="I24" s="10">
        <v>16</v>
      </c>
      <c r="J24" s="11">
        <v>200</v>
      </c>
      <c r="K24" s="9">
        <v>66</v>
      </c>
      <c r="L24" s="9">
        <v>96</v>
      </c>
      <c r="M24" s="9">
        <v>23</v>
      </c>
      <c r="N24" s="10">
        <v>2</v>
      </c>
      <c r="O24" s="11"/>
      <c r="P24" s="9"/>
      <c r="Q24" s="9"/>
      <c r="R24" s="9"/>
      <c r="S24" s="10"/>
      <c r="T24" s="12"/>
      <c r="U24" s="9"/>
      <c r="V24" s="9" t="s">
        <v>4</v>
      </c>
      <c r="W24" s="9" t="s">
        <v>6</v>
      </c>
      <c r="X24" s="9"/>
      <c r="Y24" s="13"/>
      <c r="Z24" s="9">
        <v>37</v>
      </c>
      <c r="AA24" s="9">
        <v>57</v>
      </c>
      <c r="AB24" s="9"/>
      <c r="AC24" s="9"/>
      <c r="AD24" s="14"/>
      <c r="AE24" s="9">
        <f t="shared" si="0"/>
        <v>-37</v>
      </c>
      <c r="AF24" s="13"/>
      <c r="AG24" s="9">
        <v>7</v>
      </c>
      <c r="AH24" s="9"/>
      <c r="AI24" s="9"/>
      <c r="AJ24" s="9"/>
      <c r="AK24" s="14"/>
      <c r="AL24" s="9">
        <f t="shared" si="1"/>
        <v>-7</v>
      </c>
      <c r="AM24" s="13"/>
      <c r="AN24" s="9">
        <v>21</v>
      </c>
      <c r="AO24" s="9">
        <v>100</v>
      </c>
      <c r="AP24" s="9"/>
      <c r="AQ24" s="9"/>
      <c r="AR24" s="9"/>
      <c r="AS24" s="9"/>
      <c r="AT24" s="9"/>
      <c r="AU24" s="9"/>
      <c r="AV24" s="14"/>
      <c r="AW24" s="9">
        <f t="shared" si="2"/>
        <v>-21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2">
      <c r="A25" s="15"/>
      <c r="B25" s="16"/>
      <c r="C25" s="20"/>
      <c r="D25" s="9"/>
      <c r="E25" s="9"/>
      <c r="F25" s="9"/>
      <c r="G25" s="9"/>
      <c r="H25" s="9"/>
      <c r="I25" s="10"/>
      <c r="J25" s="11"/>
      <c r="K25" s="9"/>
      <c r="L25" s="9"/>
      <c r="M25" s="9"/>
      <c r="N25" s="10"/>
      <c r="O25" s="11"/>
      <c r="P25" s="9"/>
      <c r="Q25" s="9"/>
      <c r="R25" s="9"/>
      <c r="S25" s="10"/>
      <c r="T25" s="12"/>
      <c r="U25" s="9"/>
      <c r="V25" s="9"/>
      <c r="W25" s="9"/>
      <c r="X25" s="9"/>
      <c r="Y25" s="13"/>
      <c r="Z25" s="9"/>
      <c r="AA25" s="9"/>
      <c r="AB25" s="9"/>
      <c r="AC25" s="9"/>
      <c r="AD25" s="14"/>
      <c r="AE25" s="9">
        <f t="shared" si="0"/>
        <v>0</v>
      </c>
      <c r="AF25" s="13"/>
      <c r="AG25" s="9"/>
      <c r="AH25" s="9"/>
      <c r="AI25" s="9"/>
      <c r="AJ25" s="9"/>
      <c r="AK25" s="14"/>
      <c r="AL25" s="9">
        <f t="shared" si="1"/>
        <v>0</v>
      </c>
      <c r="AM25" s="13"/>
      <c r="AN25" s="9"/>
      <c r="AO25" s="9"/>
      <c r="AP25" s="9"/>
      <c r="AQ25" s="9"/>
      <c r="AR25" s="9"/>
      <c r="AS25" s="9"/>
      <c r="AT25" s="9"/>
      <c r="AU25" s="9"/>
      <c r="AV25" s="14"/>
      <c r="AW25" s="9">
        <f t="shared" si="2"/>
        <v>0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">
      <c r="A26" s="15"/>
      <c r="B26" s="16"/>
      <c r="C26" s="20"/>
      <c r="D26" s="9"/>
      <c r="E26" s="9"/>
      <c r="F26" s="9"/>
      <c r="G26" s="9"/>
      <c r="H26" s="9"/>
      <c r="I26" s="10"/>
      <c r="J26" s="11"/>
      <c r="K26" s="9"/>
      <c r="L26" s="9"/>
      <c r="M26" s="9"/>
      <c r="N26" s="10"/>
      <c r="O26" s="11"/>
      <c r="P26" s="9"/>
      <c r="Q26" s="9"/>
      <c r="R26" s="9"/>
      <c r="S26" s="10"/>
      <c r="T26" s="12"/>
      <c r="U26" s="9"/>
      <c r="V26" s="9"/>
      <c r="W26" s="9"/>
      <c r="X26" s="9"/>
      <c r="Y26" s="13"/>
      <c r="Z26" s="9"/>
      <c r="AA26" s="9"/>
      <c r="AB26" s="9"/>
      <c r="AC26" s="9"/>
      <c r="AD26" s="14"/>
      <c r="AE26" s="9">
        <f t="shared" si="0"/>
        <v>0</v>
      </c>
      <c r="AF26" s="13"/>
      <c r="AG26" s="9"/>
      <c r="AH26" s="9"/>
      <c r="AI26" s="9"/>
      <c r="AJ26" s="9"/>
      <c r="AK26" s="14"/>
      <c r="AL26" s="9">
        <f t="shared" si="1"/>
        <v>0</v>
      </c>
      <c r="AM26" s="13"/>
      <c r="AN26" s="9"/>
      <c r="AO26" s="9"/>
      <c r="AP26" s="9"/>
      <c r="AQ26" s="9"/>
      <c r="AR26" s="9"/>
      <c r="AS26" s="9"/>
      <c r="AT26" s="9"/>
      <c r="AU26" s="9"/>
      <c r="AV26" s="14"/>
      <c r="AW26" s="9">
        <f t="shared" si="2"/>
        <v>0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">
      <c r="A27" s="15"/>
      <c r="B27" s="16"/>
      <c r="C27" s="8"/>
      <c r="D27" s="9"/>
      <c r="E27" s="9"/>
      <c r="F27" s="9"/>
      <c r="G27" s="9"/>
      <c r="H27" s="9"/>
      <c r="I27" s="10"/>
      <c r="J27" s="11"/>
      <c r="K27" s="9"/>
      <c r="L27" s="9"/>
      <c r="M27" s="9"/>
      <c r="N27" s="10"/>
      <c r="O27" s="11"/>
      <c r="P27" s="9"/>
      <c r="Q27" s="9"/>
      <c r="R27" s="9"/>
      <c r="S27" s="10"/>
      <c r="T27" s="12"/>
      <c r="U27" s="9"/>
      <c r="V27" s="9"/>
      <c r="W27" s="9"/>
      <c r="X27" s="9"/>
      <c r="Y27" s="13"/>
      <c r="Z27" s="9"/>
      <c r="AA27" s="9"/>
      <c r="AB27" s="9"/>
      <c r="AC27" s="9"/>
      <c r="AD27" s="14"/>
      <c r="AE27" s="9">
        <f t="shared" si="0"/>
        <v>0</v>
      </c>
      <c r="AF27" s="13"/>
      <c r="AG27" s="9"/>
      <c r="AH27" s="9"/>
      <c r="AI27" s="9"/>
      <c r="AJ27" s="9"/>
      <c r="AK27" s="14"/>
      <c r="AL27" s="9">
        <f t="shared" si="1"/>
        <v>0</v>
      </c>
      <c r="AM27" s="13"/>
      <c r="AN27" s="9"/>
      <c r="AO27" s="9"/>
      <c r="AP27" s="9"/>
      <c r="AQ27" s="9"/>
      <c r="AR27" s="9"/>
      <c r="AS27" s="9"/>
      <c r="AT27" s="9"/>
      <c r="AU27" s="9"/>
      <c r="AV27" s="14"/>
      <c r="AW27" s="9">
        <f t="shared" si="2"/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2">
      <c r="A28" s="21"/>
      <c r="B28" s="18"/>
      <c r="C28" s="8"/>
      <c r="D28" s="9"/>
      <c r="E28" s="9"/>
      <c r="F28" s="9"/>
      <c r="G28" s="9"/>
      <c r="H28" s="9"/>
      <c r="I28" s="10"/>
      <c r="J28" s="11"/>
      <c r="K28" s="9"/>
      <c r="L28" s="9"/>
      <c r="M28" s="9"/>
      <c r="N28" s="10"/>
      <c r="O28" s="11"/>
      <c r="P28" s="9"/>
      <c r="Q28" s="9"/>
      <c r="R28" s="9"/>
      <c r="S28" s="10"/>
      <c r="T28" s="12"/>
      <c r="U28" s="9"/>
      <c r="V28" s="9"/>
      <c r="W28" s="9"/>
      <c r="X28" s="9"/>
      <c r="Y28" s="13"/>
      <c r="Z28" s="9"/>
      <c r="AA28" s="9"/>
      <c r="AB28" s="9"/>
      <c r="AC28" s="9"/>
      <c r="AD28" s="14"/>
      <c r="AE28" s="9">
        <f t="shared" si="0"/>
        <v>0</v>
      </c>
      <c r="AF28" s="13"/>
      <c r="AG28" s="9"/>
      <c r="AH28" s="9"/>
      <c r="AI28" s="9"/>
      <c r="AJ28" s="9"/>
      <c r="AK28" s="14"/>
      <c r="AL28" s="9">
        <f t="shared" si="1"/>
        <v>0</v>
      </c>
      <c r="AM28" s="13"/>
      <c r="AN28" s="9"/>
      <c r="AO28" s="9"/>
      <c r="AP28" s="9"/>
      <c r="AQ28" s="9"/>
      <c r="AR28" s="9"/>
      <c r="AS28" s="9"/>
      <c r="AT28" s="9"/>
      <c r="AU28" s="9"/>
      <c r="AV28" s="14"/>
      <c r="AW28" s="9">
        <f t="shared" si="2"/>
        <v>0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2">
      <c r="A29" s="18"/>
      <c r="B29" s="21"/>
      <c r="C29" s="8"/>
      <c r="D29" s="9"/>
      <c r="E29" s="9"/>
      <c r="F29" s="9"/>
      <c r="G29" s="9"/>
      <c r="H29" s="9"/>
      <c r="I29" s="10"/>
      <c r="J29" s="11"/>
      <c r="K29" s="9"/>
      <c r="L29" s="9"/>
      <c r="M29" s="9"/>
      <c r="N29" s="10"/>
      <c r="O29" s="11"/>
      <c r="P29" s="9"/>
      <c r="Q29" s="9"/>
      <c r="R29" s="9"/>
      <c r="S29" s="10"/>
      <c r="T29" s="12"/>
      <c r="U29" s="9"/>
      <c r="V29" s="9"/>
      <c r="W29" s="9"/>
      <c r="X29" s="9"/>
      <c r="Y29" s="13"/>
      <c r="Z29" s="9"/>
      <c r="AA29" s="9"/>
      <c r="AB29" s="9"/>
      <c r="AC29" s="9"/>
      <c r="AD29" s="9"/>
      <c r="AE29" s="9">
        <f t="shared" si="0"/>
        <v>0</v>
      </c>
      <c r="AF29" s="13"/>
      <c r="AG29" s="9"/>
      <c r="AH29" s="9"/>
      <c r="AI29" s="9"/>
      <c r="AJ29" s="9"/>
      <c r="AK29" s="9"/>
      <c r="AL29" s="9">
        <f t="shared" si="1"/>
        <v>0</v>
      </c>
      <c r="AM29" s="13"/>
      <c r="AN29" s="9"/>
      <c r="AO29" s="9"/>
      <c r="AP29" s="9"/>
      <c r="AQ29" s="9"/>
      <c r="AR29" s="9"/>
      <c r="AS29" s="9"/>
      <c r="AT29" s="9"/>
      <c r="AU29" s="9"/>
      <c r="AV29" s="9"/>
      <c r="AW29" s="9">
        <f t="shared" si="2"/>
        <v>0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2">
      <c r="A30" s="18"/>
      <c r="B30" s="21"/>
      <c r="C30" s="8"/>
      <c r="D30" s="9"/>
      <c r="E30" s="9"/>
      <c r="F30" s="9"/>
      <c r="G30" s="9"/>
      <c r="H30" s="22"/>
      <c r="I30" s="10"/>
      <c r="J30" s="11"/>
      <c r="K30" s="9"/>
      <c r="L30" s="9"/>
      <c r="M30" s="9"/>
      <c r="N30" s="10"/>
      <c r="O30" s="11"/>
      <c r="P30" s="9"/>
      <c r="Q30" s="9"/>
      <c r="R30" s="9"/>
      <c r="S30" s="10"/>
      <c r="T30" s="1"/>
      <c r="U30" s="23"/>
      <c r="V30" s="23"/>
      <c r="W30" s="23"/>
      <c r="X30" s="23"/>
      <c r="Y30" s="3"/>
      <c r="Z30" s="23"/>
      <c r="AA30" s="23"/>
      <c r="AB30" s="23"/>
      <c r="AC30" s="23"/>
      <c r="AD30" s="23"/>
      <c r="AE30" s="9">
        <f t="shared" si="0"/>
        <v>0</v>
      </c>
      <c r="AF30" s="24"/>
      <c r="AG30" s="9"/>
      <c r="AH30" s="9"/>
      <c r="AI30" s="9"/>
      <c r="AJ30" s="9"/>
      <c r="AK30" s="9"/>
      <c r="AL30" s="9">
        <f t="shared" si="1"/>
        <v>0</v>
      </c>
      <c r="AM30" s="24"/>
      <c r="AN30" s="9"/>
      <c r="AO30" s="9"/>
      <c r="AP30" s="9"/>
      <c r="AQ30" s="9"/>
      <c r="AR30" s="9"/>
      <c r="AS30" s="9"/>
      <c r="AT30" s="9"/>
      <c r="AU30" s="9"/>
      <c r="AV30" s="9"/>
      <c r="AW30" s="9">
        <f t="shared" si="2"/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2">
      <c r="A31" s="18"/>
      <c r="B31" s="21"/>
      <c r="C31" s="8"/>
      <c r="D31" s="9"/>
      <c r="E31" s="9"/>
      <c r="F31" s="9"/>
      <c r="G31" s="9"/>
      <c r="H31" s="22"/>
      <c r="I31" s="10"/>
      <c r="J31" s="11"/>
      <c r="K31" s="9"/>
      <c r="L31" s="9"/>
      <c r="M31" s="9"/>
      <c r="N31" s="10"/>
      <c r="O31" s="11"/>
      <c r="P31" s="9"/>
      <c r="Q31" s="9"/>
      <c r="R31" s="9"/>
      <c r="S31" s="10"/>
      <c r="T31" s="1"/>
      <c r="U31" s="23"/>
      <c r="V31" s="23"/>
      <c r="W31" s="23"/>
      <c r="X31" s="23"/>
      <c r="Y31" s="3"/>
      <c r="Z31" s="23"/>
      <c r="AA31" s="23"/>
      <c r="AB31" s="23"/>
      <c r="AC31" s="23"/>
      <c r="AD31" s="23"/>
      <c r="AE31" s="9">
        <f t="shared" si="0"/>
        <v>0</v>
      </c>
      <c r="AF31" s="24"/>
      <c r="AG31" s="9"/>
      <c r="AH31" s="9"/>
      <c r="AI31" s="9"/>
      <c r="AJ31" s="9"/>
      <c r="AK31" s="9"/>
      <c r="AL31" s="9">
        <f t="shared" si="1"/>
        <v>0</v>
      </c>
      <c r="AM31" s="24"/>
      <c r="AN31" s="9"/>
      <c r="AO31" s="9"/>
      <c r="AP31" s="9"/>
      <c r="AQ31" s="9"/>
      <c r="AR31" s="9"/>
      <c r="AS31" s="9"/>
      <c r="AT31" s="9"/>
      <c r="AU31" s="9"/>
      <c r="AV31" s="9"/>
      <c r="AW31" s="9">
        <f t="shared" si="2"/>
        <v>0</v>
      </c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2">
      <c r="A32" s="18"/>
      <c r="B32" s="21"/>
      <c r="C32" s="8"/>
      <c r="D32" s="9"/>
      <c r="E32" s="9"/>
      <c r="F32" s="9"/>
      <c r="G32" s="9"/>
      <c r="H32" s="22"/>
      <c r="I32" s="10"/>
      <c r="J32" s="11"/>
      <c r="K32" s="9"/>
      <c r="L32" s="9"/>
      <c r="M32" s="9"/>
      <c r="N32" s="10"/>
      <c r="O32" s="11"/>
      <c r="P32" s="9"/>
      <c r="Q32" s="9"/>
      <c r="R32" s="9"/>
      <c r="S32" s="10"/>
      <c r="T32" s="1"/>
      <c r="U32" s="23"/>
      <c r="V32" s="23"/>
      <c r="W32" s="23"/>
      <c r="X32" s="23"/>
      <c r="Y32" s="3"/>
      <c r="Z32" s="23"/>
      <c r="AA32" s="23"/>
      <c r="AB32" s="23"/>
      <c r="AC32" s="23"/>
      <c r="AD32" s="23"/>
      <c r="AE32" s="9">
        <f t="shared" si="0"/>
        <v>0</v>
      </c>
      <c r="AF32" s="24"/>
      <c r="AG32" s="9"/>
      <c r="AH32" s="9"/>
      <c r="AI32" s="9"/>
      <c r="AJ32" s="9"/>
      <c r="AK32" s="9"/>
      <c r="AL32" s="9">
        <f t="shared" si="1"/>
        <v>0</v>
      </c>
      <c r="AM32" s="24"/>
      <c r="AN32" s="9"/>
      <c r="AO32" s="9"/>
      <c r="AP32" s="9"/>
      <c r="AQ32" s="9"/>
      <c r="AR32" s="9"/>
      <c r="AS32" s="9"/>
      <c r="AT32" s="9"/>
      <c r="AU32" s="9"/>
      <c r="AV32" s="9"/>
      <c r="AW32" s="9">
        <f t="shared" si="2"/>
        <v>0</v>
      </c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2">
      <c r="A33" s="18"/>
      <c r="B33" s="21"/>
      <c r="C33" s="8"/>
      <c r="D33" s="9"/>
      <c r="E33" s="9"/>
      <c r="F33" s="9"/>
      <c r="G33" s="9"/>
      <c r="H33" s="22"/>
      <c r="I33" s="10"/>
      <c r="J33" s="11"/>
      <c r="K33" s="9"/>
      <c r="L33" s="9"/>
      <c r="M33" s="9"/>
      <c r="N33" s="10"/>
      <c r="O33" s="11"/>
      <c r="P33" s="9"/>
      <c r="Q33" s="9"/>
      <c r="R33" s="9"/>
      <c r="S33" s="10"/>
      <c r="T33" s="1"/>
      <c r="U33" s="23"/>
      <c r="V33" s="23"/>
      <c r="W33" s="23"/>
      <c r="X33" s="23"/>
      <c r="Y33" s="3"/>
      <c r="Z33" s="23"/>
      <c r="AA33" s="23"/>
      <c r="AB33" s="23"/>
      <c r="AC33" s="23"/>
      <c r="AD33" s="23"/>
      <c r="AE33" s="9">
        <f t="shared" si="0"/>
        <v>0</v>
      </c>
      <c r="AF33" s="24"/>
      <c r="AG33" s="9"/>
      <c r="AH33" s="9"/>
      <c r="AI33" s="9"/>
      <c r="AJ33" s="9"/>
      <c r="AK33" s="9"/>
      <c r="AL33" s="9">
        <f t="shared" si="1"/>
        <v>0</v>
      </c>
      <c r="AM33" s="24"/>
      <c r="AN33" s="9"/>
      <c r="AO33" s="9"/>
      <c r="AP33" s="9"/>
      <c r="AQ33" s="9"/>
      <c r="AR33" s="9"/>
      <c r="AS33" s="9"/>
      <c r="AT33" s="9"/>
      <c r="AU33" s="9"/>
      <c r="AV33" s="9"/>
      <c r="AW33" s="9">
        <f t="shared" si="2"/>
        <v>0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">
      <c r="A34" s="18"/>
      <c r="B34" s="21"/>
      <c r="C34" s="8"/>
      <c r="D34" s="9"/>
      <c r="E34" s="9"/>
      <c r="F34" s="9"/>
      <c r="G34" s="9"/>
      <c r="H34" s="22"/>
      <c r="I34" s="10"/>
      <c r="J34" s="11"/>
      <c r="K34" s="9"/>
      <c r="L34" s="9"/>
      <c r="M34" s="9"/>
      <c r="N34" s="10"/>
      <c r="O34" s="11"/>
      <c r="P34" s="9"/>
      <c r="Q34" s="9"/>
      <c r="R34" s="9"/>
      <c r="S34" s="10"/>
      <c r="T34" s="1"/>
      <c r="U34" s="23"/>
      <c r="V34" s="23"/>
      <c r="W34" s="23"/>
      <c r="X34" s="23"/>
      <c r="Y34" s="3"/>
      <c r="Z34" s="23"/>
      <c r="AA34" s="23"/>
      <c r="AB34" s="23"/>
      <c r="AC34" s="23"/>
      <c r="AD34" s="23"/>
      <c r="AE34" s="9">
        <f t="shared" si="0"/>
        <v>0</v>
      </c>
      <c r="AF34" s="24"/>
      <c r="AG34" s="9"/>
      <c r="AH34" s="9"/>
      <c r="AI34" s="9"/>
      <c r="AJ34" s="9"/>
      <c r="AK34" s="9"/>
      <c r="AL34" s="9">
        <f t="shared" si="1"/>
        <v>0</v>
      </c>
      <c r="AM34" s="24"/>
      <c r="AN34" s="9"/>
      <c r="AO34" s="9"/>
      <c r="AP34" s="9"/>
      <c r="AQ34" s="9"/>
      <c r="AR34" s="9"/>
      <c r="AS34" s="9"/>
      <c r="AT34" s="9"/>
      <c r="AU34" s="9"/>
      <c r="AV34" s="9"/>
      <c r="AW34" s="9">
        <f t="shared" si="2"/>
        <v>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">
      <c r="B35" s="25" t="s">
        <v>88</v>
      </c>
      <c r="C35" s="8"/>
      <c r="D35" s="26">
        <f t="shared" ref="D35:S35" si="3">AVERAGE(D4:D34)</f>
        <v>217.33333333333334</v>
      </c>
      <c r="E35" s="26">
        <f t="shared" si="3"/>
        <v>92.238095238095241</v>
      </c>
      <c r="F35" s="26">
        <f t="shared" si="3"/>
        <v>28.857142857142858</v>
      </c>
      <c r="G35" s="26">
        <f t="shared" si="3"/>
        <v>76.047619047619051</v>
      </c>
      <c r="H35" s="26">
        <f t="shared" si="3"/>
        <v>90.523809523809518</v>
      </c>
      <c r="I35" s="26">
        <f t="shared" si="3"/>
        <v>31.61904761904762</v>
      </c>
      <c r="J35" s="26">
        <f t="shared" si="3"/>
        <v>279.89999999999998</v>
      </c>
      <c r="K35" s="26">
        <f t="shared" si="3"/>
        <v>92.6</v>
      </c>
      <c r="L35" s="26">
        <f t="shared" si="3"/>
        <v>96.4</v>
      </c>
      <c r="M35" s="26">
        <f t="shared" si="3"/>
        <v>44.05</v>
      </c>
      <c r="N35" s="26">
        <f t="shared" si="3"/>
        <v>2.9</v>
      </c>
      <c r="O35" s="26" t="e">
        <f t="shared" si="3"/>
        <v>#DIV/0!</v>
      </c>
      <c r="P35" s="26" t="e">
        <f t="shared" si="3"/>
        <v>#DIV/0!</v>
      </c>
      <c r="Q35" s="26" t="e">
        <f t="shared" si="3"/>
        <v>#DIV/0!</v>
      </c>
      <c r="R35" s="26" t="e">
        <f t="shared" si="3"/>
        <v>#DIV/0!</v>
      </c>
      <c r="S35" s="26" t="e">
        <f t="shared" si="3"/>
        <v>#DIV/0!</v>
      </c>
      <c r="T35" s="1"/>
      <c r="U35" s="3"/>
      <c r="V35" s="3"/>
      <c r="W35" s="3"/>
      <c r="X35" s="3"/>
      <c r="Y35" s="3"/>
      <c r="Z35" s="26">
        <f t="shared" ref="Z35:AE35" si="4">AVERAGE(Z4:Z34)</f>
        <v>54.85</v>
      </c>
      <c r="AA35" s="26">
        <f t="shared" si="4"/>
        <v>72.421052631578945</v>
      </c>
      <c r="AB35" s="26" t="e">
        <f t="shared" si="4"/>
        <v>#DIV/0!</v>
      </c>
      <c r="AC35" s="26" t="e">
        <f t="shared" si="4"/>
        <v>#DIV/0!</v>
      </c>
      <c r="AD35" s="26" t="e">
        <f t="shared" si="4"/>
        <v>#DIV/0!</v>
      </c>
      <c r="AE35" s="26">
        <f t="shared" si="4"/>
        <v>-35.387096774193552</v>
      </c>
      <c r="AF35" s="24"/>
      <c r="AG35" s="26">
        <f t="shared" ref="AG35:AL35" si="5">AVERAGE(AG4:AG34)</f>
        <v>32.6</v>
      </c>
      <c r="AH35" s="26" t="e">
        <f t="shared" si="5"/>
        <v>#DIV/0!</v>
      </c>
      <c r="AI35" s="26" t="e">
        <f t="shared" si="5"/>
        <v>#DIV/0!</v>
      </c>
      <c r="AJ35" s="26" t="e">
        <f t="shared" si="5"/>
        <v>#DIV/0!</v>
      </c>
      <c r="AK35" s="26" t="e">
        <f t="shared" si="5"/>
        <v>#DIV/0!</v>
      </c>
      <c r="AL35" s="26">
        <f t="shared" si="5"/>
        <v>-21.032258064516128</v>
      </c>
      <c r="AM35" s="24"/>
      <c r="AN35" s="26">
        <f t="shared" ref="AN35:AQ35" si="6">AVERAGE(AN4:AN34)</f>
        <v>44.5</v>
      </c>
      <c r="AO35" s="26">
        <f t="shared" si="6"/>
        <v>92.25</v>
      </c>
      <c r="AP35" s="26" t="e">
        <f t="shared" si="6"/>
        <v>#DIV/0!</v>
      </c>
      <c r="AQ35" s="26" t="e">
        <f t="shared" si="6"/>
        <v>#DIV/0!</v>
      </c>
      <c r="AR35" s="26"/>
      <c r="AS35" s="26"/>
      <c r="AT35" s="26"/>
      <c r="AU35" s="26"/>
      <c r="AV35" s="26" t="e">
        <f t="shared" ref="AV35:AW35" si="7">AVERAGE(AV4:AV34)</f>
        <v>#DIV/0!</v>
      </c>
      <c r="AW35" s="26">
        <f t="shared" si="7"/>
        <v>-28.70967741935484</v>
      </c>
    </row>
    <row r="36" spans="1:61" x14ac:dyDescent="0.2">
      <c r="B36" s="27" t="s">
        <v>89</v>
      </c>
      <c r="C36" s="8"/>
      <c r="D36" s="28">
        <f t="shared" ref="D36:S36" ca="1" si="8">COUNTA(valuesByColor("#a4c2f4", "#000000",D4:D34))</f>
        <v>1</v>
      </c>
      <c r="E36" s="28">
        <f t="shared" ca="1" si="8"/>
        <v>1</v>
      </c>
      <c r="F36" s="28">
        <f t="shared" ca="1" si="8"/>
        <v>1</v>
      </c>
      <c r="G36" s="28">
        <f t="shared" ca="1" si="8"/>
        <v>1</v>
      </c>
      <c r="H36" s="28">
        <f t="shared" ca="1" si="8"/>
        <v>1</v>
      </c>
      <c r="I36" s="28">
        <f t="shared" ca="1" si="8"/>
        <v>1</v>
      </c>
      <c r="J36" s="28">
        <f t="shared" ca="1" si="8"/>
        <v>1</v>
      </c>
      <c r="K36" s="28">
        <f t="shared" ca="1" si="8"/>
        <v>1</v>
      </c>
      <c r="L36" s="28">
        <f t="shared" ca="1" si="8"/>
        <v>1</v>
      </c>
      <c r="M36" s="28">
        <f t="shared" ca="1" si="8"/>
        <v>1</v>
      </c>
      <c r="N36" s="28">
        <f t="shared" ca="1" si="8"/>
        <v>1</v>
      </c>
      <c r="O36" s="28">
        <f t="shared" ca="1" si="8"/>
        <v>1</v>
      </c>
      <c r="P36" s="28">
        <f t="shared" ca="1" si="8"/>
        <v>1</v>
      </c>
      <c r="Q36" s="28">
        <f t="shared" ca="1" si="8"/>
        <v>1</v>
      </c>
      <c r="R36" s="28">
        <f t="shared" ca="1" si="8"/>
        <v>1</v>
      </c>
      <c r="S36" s="28">
        <f t="shared" ca="1" si="8"/>
        <v>1</v>
      </c>
      <c r="T36" s="1"/>
      <c r="U36" s="28">
        <f t="shared" ref="U36:X36" ca="1" si="9">COUNTA(valuesByColor("#a4c2f4", "#000000",U4:U34))</f>
        <v>1</v>
      </c>
      <c r="V36" s="28">
        <f t="shared" ca="1" si="9"/>
        <v>1</v>
      </c>
      <c r="W36" s="28">
        <f t="shared" ca="1" si="9"/>
        <v>1</v>
      </c>
      <c r="X36" s="28">
        <f t="shared" ca="1" si="9"/>
        <v>1</v>
      </c>
      <c r="Y36" s="3"/>
      <c r="Z36" s="28">
        <f t="shared" ref="Z36:AE36" ca="1" si="10">COUNTA(valuesByColor("#a4c2f4", "#000000",Z4:Z34))</f>
        <v>1</v>
      </c>
      <c r="AA36" s="28">
        <f t="shared" ca="1" si="10"/>
        <v>1</v>
      </c>
      <c r="AB36" s="28">
        <f t="shared" ca="1" si="10"/>
        <v>1</v>
      </c>
      <c r="AC36" s="28">
        <f t="shared" ca="1" si="10"/>
        <v>1</v>
      </c>
      <c r="AD36" s="28">
        <f t="shared" ca="1" si="10"/>
        <v>1</v>
      </c>
      <c r="AE36" s="28">
        <f t="shared" ca="1" si="10"/>
        <v>1</v>
      </c>
      <c r="AF36" s="24"/>
      <c r="AG36" s="28">
        <f t="shared" ref="AG36:AL36" ca="1" si="11">COUNTA(valuesByColor("#a4c2f4", "#000000",AG4:AG34))</f>
        <v>1</v>
      </c>
      <c r="AH36" s="28">
        <f t="shared" ca="1" si="11"/>
        <v>1</v>
      </c>
      <c r="AI36" s="28">
        <f t="shared" ca="1" si="11"/>
        <v>1</v>
      </c>
      <c r="AJ36" s="28">
        <f t="shared" ca="1" si="11"/>
        <v>1</v>
      </c>
      <c r="AK36" s="28">
        <f t="shared" ca="1" si="11"/>
        <v>1</v>
      </c>
      <c r="AL36" s="28">
        <f t="shared" ca="1" si="11"/>
        <v>1</v>
      </c>
      <c r="AM36" s="24"/>
      <c r="AN36" s="28">
        <f t="shared" ref="AN36:AQ36" ca="1" si="12">COUNTA(valuesByColor("#a4c2f4", "#000000",AN4:AN34))</f>
        <v>1</v>
      </c>
      <c r="AO36" s="28">
        <f t="shared" ca="1" si="12"/>
        <v>1</v>
      </c>
      <c r="AP36" s="28">
        <f t="shared" ca="1" si="12"/>
        <v>1</v>
      </c>
      <c r="AQ36" s="28">
        <f t="shared" ca="1" si="12"/>
        <v>1</v>
      </c>
      <c r="AR36" s="28"/>
      <c r="AS36" s="28"/>
      <c r="AT36" s="28"/>
      <c r="AU36" s="28"/>
      <c r="AV36" s="28">
        <f t="shared" ref="AV36:AW36" ca="1" si="13">COUNTA(valuesByColor("#a4c2f4", "#000000",AV4:AV34))</f>
        <v>1</v>
      </c>
      <c r="AW36" s="28">
        <f t="shared" ca="1" si="13"/>
        <v>1</v>
      </c>
    </row>
    <row r="37" spans="1:61" x14ac:dyDescent="0.2">
      <c r="B37" s="29" t="s">
        <v>90</v>
      </c>
      <c r="C37" s="8"/>
      <c r="D37" s="28">
        <f t="shared" ref="D37:S37" ca="1" si="14">COUNTA(valuesByColor("#b7e1cd", "#000000", D4:D34))</f>
        <v>1</v>
      </c>
      <c r="E37" s="28">
        <f t="shared" ca="1" si="14"/>
        <v>1</v>
      </c>
      <c r="F37" s="28">
        <f t="shared" ca="1" si="14"/>
        <v>1</v>
      </c>
      <c r="G37" s="28">
        <f t="shared" ca="1" si="14"/>
        <v>1</v>
      </c>
      <c r="H37" s="28">
        <f t="shared" ca="1" si="14"/>
        <v>1</v>
      </c>
      <c r="I37" s="28">
        <f t="shared" ca="1" si="14"/>
        <v>1</v>
      </c>
      <c r="J37" s="28">
        <f t="shared" ca="1" si="14"/>
        <v>1</v>
      </c>
      <c r="K37" s="28">
        <f t="shared" ca="1" si="14"/>
        <v>1</v>
      </c>
      <c r="L37" s="28">
        <f t="shared" ca="1" si="14"/>
        <v>1</v>
      </c>
      <c r="M37" s="28">
        <f t="shared" ca="1" si="14"/>
        <v>1</v>
      </c>
      <c r="N37" s="28">
        <f t="shared" ca="1" si="14"/>
        <v>1</v>
      </c>
      <c r="O37" s="28">
        <f t="shared" ca="1" si="14"/>
        <v>1</v>
      </c>
      <c r="P37" s="28">
        <f t="shared" ca="1" si="14"/>
        <v>1</v>
      </c>
      <c r="Q37" s="28">
        <f t="shared" ca="1" si="14"/>
        <v>1</v>
      </c>
      <c r="R37" s="28">
        <f t="shared" ca="1" si="14"/>
        <v>1</v>
      </c>
      <c r="S37" s="28">
        <f t="shared" ca="1" si="14"/>
        <v>1</v>
      </c>
      <c r="T37" s="1"/>
      <c r="U37" s="28">
        <f t="shared" ref="U37:X37" ca="1" si="15">COUNTA(valuesByColor("#b7e1cd", "#000000", U4:U34))</f>
        <v>1</v>
      </c>
      <c r="V37" s="28">
        <f t="shared" ca="1" si="15"/>
        <v>1</v>
      </c>
      <c r="W37" s="28">
        <f t="shared" ca="1" si="15"/>
        <v>1</v>
      </c>
      <c r="X37" s="28">
        <f t="shared" ca="1" si="15"/>
        <v>1</v>
      </c>
      <c r="Y37" s="3"/>
      <c r="Z37" s="28">
        <f t="shared" ref="Z37:AE37" ca="1" si="16">COUNTA(valuesByColor("#b7e1cd", "#000000", Z4:Z34))</f>
        <v>1</v>
      </c>
      <c r="AA37" s="28">
        <f t="shared" ca="1" si="16"/>
        <v>1</v>
      </c>
      <c r="AB37" s="28">
        <f t="shared" ca="1" si="16"/>
        <v>1</v>
      </c>
      <c r="AC37" s="28">
        <f t="shared" ca="1" si="16"/>
        <v>1</v>
      </c>
      <c r="AD37" s="28">
        <f t="shared" ca="1" si="16"/>
        <v>1</v>
      </c>
      <c r="AE37" s="28">
        <f t="shared" ca="1" si="16"/>
        <v>1</v>
      </c>
      <c r="AF37" s="24"/>
      <c r="AG37" s="28">
        <f t="shared" ref="AG37:AL37" ca="1" si="17">COUNTA(valuesByColor("#b7e1cd", "#000000", AG4:AG34))</f>
        <v>1</v>
      </c>
      <c r="AH37" s="28">
        <f t="shared" ca="1" si="17"/>
        <v>1</v>
      </c>
      <c r="AI37" s="28">
        <f t="shared" ca="1" si="17"/>
        <v>1</v>
      </c>
      <c r="AJ37" s="28">
        <f t="shared" ca="1" si="17"/>
        <v>1</v>
      </c>
      <c r="AK37" s="28">
        <f t="shared" ca="1" si="17"/>
        <v>1</v>
      </c>
      <c r="AL37" s="28">
        <f t="shared" ca="1" si="17"/>
        <v>1</v>
      </c>
      <c r="AM37" s="24"/>
      <c r="AN37" s="28">
        <f t="shared" ref="AN37:AQ37" ca="1" si="18">COUNTA(valuesByColor("#b7e1cd", "#000000", AN4:AN34))</f>
        <v>1</v>
      </c>
      <c r="AO37" s="28">
        <f t="shared" ca="1" si="18"/>
        <v>1</v>
      </c>
      <c r="AP37" s="28">
        <f t="shared" ca="1" si="18"/>
        <v>1</v>
      </c>
      <c r="AQ37" s="28">
        <f t="shared" ca="1" si="18"/>
        <v>1</v>
      </c>
      <c r="AR37" s="28"/>
      <c r="AS37" s="28"/>
      <c r="AT37" s="28"/>
      <c r="AU37" s="28"/>
      <c r="AV37" s="28">
        <f t="shared" ref="AV37:AW37" ca="1" si="19">COUNTA(valuesByColor("#b7e1cd", "#000000", AV4:AV34))</f>
        <v>1</v>
      </c>
      <c r="AW37" s="28">
        <f t="shared" ca="1" si="19"/>
        <v>1</v>
      </c>
    </row>
    <row r="38" spans="1:61" x14ac:dyDescent="0.2">
      <c r="B38" s="30" t="s">
        <v>91</v>
      </c>
      <c r="C38" s="8"/>
      <c r="D38" s="28">
        <f t="shared" ref="D38:S38" ca="1" si="20">COUNTA(valuesByColor("#fce8b2", "#000000",D4:D34))</f>
        <v>1</v>
      </c>
      <c r="E38" s="28">
        <f t="shared" ca="1" si="20"/>
        <v>1</v>
      </c>
      <c r="F38" s="28">
        <f t="shared" ca="1" si="20"/>
        <v>1</v>
      </c>
      <c r="G38" s="28">
        <f t="shared" ca="1" si="20"/>
        <v>1</v>
      </c>
      <c r="H38" s="28">
        <f t="shared" ca="1" si="20"/>
        <v>1</v>
      </c>
      <c r="I38" s="28">
        <f t="shared" ca="1" si="20"/>
        <v>1</v>
      </c>
      <c r="J38" s="28">
        <f t="shared" ca="1" si="20"/>
        <v>1</v>
      </c>
      <c r="K38" s="28">
        <f t="shared" ca="1" si="20"/>
        <v>1</v>
      </c>
      <c r="L38" s="28">
        <f t="shared" ca="1" si="20"/>
        <v>1</v>
      </c>
      <c r="M38" s="28">
        <f t="shared" ca="1" si="20"/>
        <v>1</v>
      </c>
      <c r="N38" s="28">
        <f t="shared" ca="1" si="20"/>
        <v>1</v>
      </c>
      <c r="O38" s="28">
        <f t="shared" ca="1" si="20"/>
        <v>1</v>
      </c>
      <c r="P38" s="28">
        <f t="shared" ca="1" si="20"/>
        <v>1</v>
      </c>
      <c r="Q38" s="28">
        <f t="shared" ca="1" si="20"/>
        <v>1</v>
      </c>
      <c r="R38" s="28">
        <f t="shared" ca="1" si="20"/>
        <v>1</v>
      </c>
      <c r="S38" s="28">
        <f t="shared" ca="1" si="20"/>
        <v>1</v>
      </c>
      <c r="T38" s="1"/>
      <c r="U38" s="28">
        <f t="shared" ref="U38:X38" ca="1" si="21">COUNTA(valuesByColor("#fce8b2", "#000000",U4:U34))</f>
        <v>1</v>
      </c>
      <c r="V38" s="28">
        <f t="shared" ca="1" si="21"/>
        <v>1</v>
      </c>
      <c r="W38" s="28">
        <f t="shared" ca="1" si="21"/>
        <v>1</v>
      </c>
      <c r="X38" s="28">
        <f t="shared" ca="1" si="21"/>
        <v>1</v>
      </c>
      <c r="Y38" s="3"/>
      <c r="Z38" s="28">
        <f t="shared" ref="Z38:AE38" ca="1" si="22">COUNTA(valuesByColor("#fce8b2", "#000000",Z4:Z34))</f>
        <v>1</v>
      </c>
      <c r="AA38" s="28">
        <f t="shared" ca="1" si="22"/>
        <v>1</v>
      </c>
      <c r="AB38" s="28">
        <f t="shared" ca="1" si="22"/>
        <v>1</v>
      </c>
      <c r="AC38" s="28">
        <f t="shared" ca="1" si="22"/>
        <v>1</v>
      </c>
      <c r="AD38" s="28">
        <f t="shared" ca="1" si="22"/>
        <v>1</v>
      </c>
      <c r="AE38" s="28">
        <f t="shared" ca="1" si="22"/>
        <v>1</v>
      </c>
      <c r="AF38" s="24"/>
      <c r="AG38" s="28">
        <f t="shared" ref="AG38:AL38" ca="1" si="23">COUNTA(valuesByColor("#fce8b2", "#000000",AG4:AG34))</f>
        <v>1</v>
      </c>
      <c r="AH38" s="28">
        <f t="shared" ca="1" si="23"/>
        <v>1</v>
      </c>
      <c r="AI38" s="28">
        <f t="shared" ca="1" si="23"/>
        <v>1</v>
      </c>
      <c r="AJ38" s="28">
        <f t="shared" ca="1" si="23"/>
        <v>1</v>
      </c>
      <c r="AK38" s="28">
        <f t="shared" ca="1" si="23"/>
        <v>1</v>
      </c>
      <c r="AL38" s="28">
        <f t="shared" ca="1" si="23"/>
        <v>1</v>
      </c>
      <c r="AM38" s="24"/>
      <c r="AN38" s="28">
        <f t="shared" ref="AN38:AQ38" ca="1" si="24">COUNTA(valuesByColor("#fce8b2", "#000000",AN4:AN34))</f>
        <v>1</v>
      </c>
      <c r="AO38" s="28">
        <f t="shared" ca="1" si="24"/>
        <v>1</v>
      </c>
      <c r="AP38" s="28">
        <f t="shared" ca="1" si="24"/>
        <v>1</v>
      </c>
      <c r="AQ38" s="28">
        <f t="shared" ca="1" si="24"/>
        <v>1</v>
      </c>
      <c r="AR38" s="28"/>
      <c r="AS38" s="28"/>
      <c r="AT38" s="28"/>
      <c r="AU38" s="28"/>
      <c r="AV38" s="28">
        <f t="shared" ref="AV38:AW38" ca="1" si="25">COUNTA(valuesByColor("#fce8b2", "#000000",AV4:AV34))</f>
        <v>1</v>
      </c>
      <c r="AW38" s="28">
        <f t="shared" ca="1" si="25"/>
        <v>1</v>
      </c>
    </row>
    <row r="39" spans="1:61" x14ac:dyDescent="0.2">
      <c r="B39" s="31" t="s">
        <v>92</v>
      </c>
      <c r="C39" s="8"/>
      <c r="D39" s="28">
        <f t="shared" ref="D39:S39" ca="1" si="26">COUNTA(valuesByColor("#f4c7c3", "#000000", D4:D34))</f>
        <v>1</v>
      </c>
      <c r="E39" s="28">
        <f t="shared" ca="1" si="26"/>
        <v>1</v>
      </c>
      <c r="F39" s="28">
        <f t="shared" ca="1" si="26"/>
        <v>1</v>
      </c>
      <c r="G39" s="28">
        <f t="shared" ca="1" si="26"/>
        <v>1</v>
      </c>
      <c r="H39" s="28">
        <f t="shared" ca="1" si="26"/>
        <v>1</v>
      </c>
      <c r="I39" s="28">
        <f t="shared" ca="1" si="26"/>
        <v>1</v>
      </c>
      <c r="J39" s="28">
        <f t="shared" ca="1" si="26"/>
        <v>1</v>
      </c>
      <c r="K39" s="28">
        <f t="shared" ca="1" si="26"/>
        <v>1</v>
      </c>
      <c r="L39" s="28">
        <f t="shared" ca="1" si="26"/>
        <v>1</v>
      </c>
      <c r="M39" s="28">
        <f t="shared" ca="1" si="26"/>
        <v>1</v>
      </c>
      <c r="N39" s="28">
        <f t="shared" ca="1" si="26"/>
        <v>1</v>
      </c>
      <c r="O39" s="28">
        <f t="shared" ca="1" si="26"/>
        <v>1</v>
      </c>
      <c r="P39" s="28">
        <f t="shared" ca="1" si="26"/>
        <v>1</v>
      </c>
      <c r="Q39" s="28">
        <f t="shared" ca="1" si="26"/>
        <v>1</v>
      </c>
      <c r="R39" s="28">
        <f t="shared" ca="1" si="26"/>
        <v>1</v>
      </c>
      <c r="S39" s="28">
        <f t="shared" ca="1" si="26"/>
        <v>1</v>
      </c>
      <c r="T39" s="1"/>
      <c r="U39" s="28">
        <f t="shared" ref="U39:X39" ca="1" si="27">COUNTA(valuesByColor("#f4c7c3", "#000000", U4:U34))</f>
        <v>1</v>
      </c>
      <c r="V39" s="28">
        <f t="shared" ca="1" si="27"/>
        <v>1</v>
      </c>
      <c r="W39" s="28">
        <f t="shared" ca="1" si="27"/>
        <v>1</v>
      </c>
      <c r="X39" s="28">
        <f t="shared" ca="1" si="27"/>
        <v>1</v>
      </c>
      <c r="Y39" s="3"/>
      <c r="Z39" s="28">
        <f t="shared" ref="Z39:AE39" ca="1" si="28">COUNTA(valuesByColor("#f4c7c3", "#000000", Z4:Z34))</f>
        <v>1</v>
      </c>
      <c r="AA39" s="28">
        <f t="shared" ca="1" si="28"/>
        <v>1</v>
      </c>
      <c r="AB39" s="28">
        <f t="shared" ca="1" si="28"/>
        <v>1</v>
      </c>
      <c r="AC39" s="28">
        <f t="shared" ca="1" si="28"/>
        <v>1</v>
      </c>
      <c r="AD39" s="28">
        <f t="shared" ca="1" si="28"/>
        <v>1</v>
      </c>
      <c r="AE39" s="28">
        <f t="shared" ca="1" si="28"/>
        <v>1</v>
      </c>
      <c r="AF39" s="24"/>
      <c r="AG39" s="28">
        <f t="shared" ref="AG39:AL39" ca="1" si="29">COUNTA(valuesByColor("#f4c7c3", "#000000", AG4:AG34))</f>
        <v>1</v>
      </c>
      <c r="AH39" s="28">
        <f t="shared" ca="1" si="29"/>
        <v>1</v>
      </c>
      <c r="AI39" s="28">
        <f t="shared" ca="1" si="29"/>
        <v>1</v>
      </c>
      <c r="AJ39" s="28">
        <f t="shared" ca="1" si="29"/>
        <v>1</v>
      </c>
      <c r="AK39" s="28">
        <f t="shared" ca="1" si="29"/>
        <v>1</v>
      </c>
      <c r="AL39" s="28">
        <f t="shared" ca="1" si="29"/>
        <v>1</v>
      </c>
      <c r="AM39" s="24"/>
      <c r="AN39" s="28">
        <f t="shared" ref="AN39:AQ39" ca="1" si="30">COUNTA(valuesByColor("#f4c7c3", "#000000", AN4:AN34))</f>
        <v>1</v>
      </c>
      <c r="AO39" s="28">
        <f t="shared" ca="1" si="30"/>
        <v>1</v>
      </c>
      <c r="AP39" s="28">
        <f t="shared" ca="1" si="30"/>
        <v>1</v>
      </c>
      <c r="AQ39" s="28">
        <f t="shared" ca="1" si="30"/>
        <v>1</v>
      </c>
      <c r="AR39" s="28"/>
      <c r="AS39" s="28"/>
      <c r="AT39" s="28"/>
      <c r="AU39" s="28"/>
      <c r="AV39" s="28">
        <f t="shared" ref="AV39:AW39" ca="1" si="31">COUNTA(valuesByColor("#f4c7c3", "#000000", AV4:AV34))</f>
        <v>1</v>
      </c>
      <c r="AW39" s="28">
        <f t="shared" ca="1" si="31"/>
        <v>1</v>
      </c>
    </row>
    <row r="40" spans="1:61" x14ac:dyDescent="0.2">
      <c r="AC40" s="56" t="s">
        <v>93</v>
      </c>
      <c r="AD40" s="57"/>
      <c r="AE40" s="32">
        <f>COUNTA(A4:A34)</f>
        <v>21</v>
      </c>
      <c r="AF40" s="33"/>
      <c r="AG40" s="34"/>
      <c r="AH40" s="34"/>
      <c r="AI40" s="35"/>
      <c r="AJ40" s="58" t="s">
        <v>93</v>
      </c>
      <c r="AK40" s="57"/>
      <c r="AL40" s="32">
        <f>AE40</f>
        <v>21</v>
      </c>
      <c r="AM40" s="36"/>
      <c r="AN40" s="34"/>
      <c r="AO40" s="34"/>
      <c r="AP40" s="35"/>
      <c r="AQ40" s="58" t="s">
        <v>93</v>
      </c>
      <c r="AR40" s="59"/>
      <c r="AS40" s="59"/>
      <c r="AT40" s="59"/>
      <c r="AU40" s="59"/>
      <c r="AV40" s="57"/>
      <c r="AW40" s="32">
        <f>AE40</f>
        <v>21</v>
      </c>
    </row>
    <row r="41" spans="1:61" x14ac:dyDescent="0.2">
      <c r="A41" s="4"/>
      <c r="AC41" s="60" t="s">
        <v>94</v>
      </c>
      <c r="AD41" s="61"/>
      <c r="AE41" s="37">
        <f>COUNTIF(AD4:AD34,"&gt;=80")</f>
        <v>0</v>
      </c>
      <c r="AF41" s="38"/>
      <c r="AG41" s="39"/>
      <c r="AH41" s="39"/>
      <c r="AI41" s="40"/>
      <c r="AJ41" s="62" t="s">
        <v>94</v>
      </c>
      <c r="AK41" s="61"/>
      <c r="AL41" s="37">
        <f>COUNTIF(AK4:AK34,"&gt;=75")</f>
        <v>0</v>
      </c>
      <c r="AM41" s="41"/>
      <c r="AN41" s="39"/>
      <c r="AO41" s="39"/>
      <c r="AP41" s="40"/>
      <c r="AQ41" s="62" t="s">
        <v>94</v>
      </c>
      <c r="AR41" s="63"/>
      <c r="AS41" s="63"/>
      <c r="AT41" s="63"/>
      <c r="AU41" s="63"/>
      <c r="AV41" s="61"/>
      <c r="AW41" s="37">
        <f>COUNTIF(AV4:AV34,"&gt;=80")</f>
        <v>0</v>
      </c>
    </row>
    <row r="42" spans="1:61" x14ac:dyDescent="0.2">
      <c r="A42" s="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61" ht="15.75" customHeight="1" x14ac:dyDescent="0.15">
      <c r="A43" s="52"/>
    </row>
    <row r="44" spans="1:61" ht="15.75" customHeight="1" x14ac:dyDescent="0.15">
      <c r="A44" s="53"/>
    </row>
    <row r="45" spans="1:61" x14ac:dyDescent="0.2">
      <c r="A45" s="43"/>
    </row>
    <row r="46" spans="1:61" x14ac:dyDescent="0.2">
      <c r="A46" s="43"/>
    </row>
    <row r="47" spans="1:61" x14ac:dyDescent="0.2">
      <c r="A47" s="43"/>
    </row>
    <row r="48" spans="1:61" ht="16" x14ac:dyDescent="0.2">
      <c r="A48" s="43"/>
    </row>
    <row r="49" spans="1:1" ht="16" x14ac:dyDescent="0.2">
      <c r="A49" s="43"/>
    </row>
    <row r="50" spans="1:1" ht="16" x14ac:dyDescent="0.2">
      <c r="A50" s="43"/>
    </row>
    <row r="51" spans="1:1" ht="16" x14ac:dyDescent="0.2">
      <c r="A51" s="43"/>
    </row>
    <row r="52" spans="1:1" ht="16" x14ac:dyDescent="0.2">
      <c r="A52" s="4"/>
    </row>
    <row r="53" spans="1:1" ht="16" x14ac:dyDescent="0.2">
      <c r="A53" s="43"/>
    </row>
    <row r="54" spans="1:1" ht="16" x14ac:dyDescent="0.2">
      <c r="A54" s="43"/>
    </row>
    <row r="55" spans="1:1" ht="16" x14ac:dyDescent="0.2">
      <c r="A55" s="43"/>
    </row>
    <row r="56" spans="1:1" ht="16" x14ac:dyDescent="0.2">
      <c r="A56" s="43"/>
    </row>
    <row r="57" spans="1:1" ht="16" x14ac:dyDescent="0.2">
      <c r="A57" s="43"/>
    </row>
    <row r="58" spans="1:1" ht="16" x14ac:dyDescent="0.2">
      <c r="A58" s="43"/>
    </row>
    <row r="59" spans="1:1" ht="16" x14ac:dyDescent="0.2">
      <c r="A59" s="43"/>
    </row>
    <row r="60" spans="1:1" ht="16" x14ac:dyDescent="0.2">
      <c r="A60" s="4"/>
    </row>
    <row r="61" spans="1:1" ht="16" x14ac:dyDescent="0.2">
      <c r="A61" s="4"/>
    </row>
    <row r="62" spans="1:1" ht="16" x14ac:dyDescent="0.2">
      <c r="A62" s="43"/>
    </row>
    <row r="63" spans="1:1" ht="16" x14ac:dyDescent="0.2">
      <c r="A63" s="43"/>
    </row>
    <row r="64" spans="1:1" ht="16" x14ac:dyDescent="0.2">
      <c r="A64" s="43"/>
    </row>
    <row r="65" spans="1:42" ht="16" x14ac:dyDescent="0.2">
      <c r="A65" s="43"/>
    </row>
    <row r="66" spans="1:42" ht="16" x14ac:dyDescent="0.2">
      <c r="A66" s="43"/>
    </row>
    <row r="67" spans="1:42" ht="16" x14ac:dyDescent="0.2">
      <c r="A67" s="43"/>
    </row>
    <row r="68" spans="1:42" ht="16" x14ac:dyDescent="0.2">
      <c r="A68" s="43"/>
    </row>
    <row r="69" spans="1:42" ht="16" x14ac:dyDescent="0.2">
      <c r="A69" s="4"/>
    </row>
    <row r="70" spans="1:42" ht="16" x14ac:dyDescent="0.2">
      <c r="A70" s="4"/>
    </row>
    <row r="71" spans="1:42" ht="16" x14ac:dyDescent="0.2">
      <c r="A71" s="4"/>
    </row>
    <row r="72" spans="1:42" ht="16" x14ac:dyDescent="0.2">
      <c r="A72" s="4"/>
    </row>
    <row r="73" spans="1:42" ht="16" x14ac:dyDescent="0.2">
      <c r="A73" s="4"/>
    </row>
    <row r="74" spans="1:42" ht="16" x14ac:dyDescent="0.2">
      <c r="A74" s="4"/>
    </row>
    <row r="75" spans="1:42" ht="16" x14ac:dyDescent="0.2">
      <c r="A75" s="4"/>
    </row>
    <row r="76" spans="1:42" ht="16" x14ac:dyDescent="0.2">
      <c r="A76" s="4"/>
    </row>
    <row r="77" spans="1:42" ht="16" x14ac:dyDescent="0.2">
      <c r="A77" s="4"/>
    </row>
    <row r="78" spans="1:42" ht="16" x14ac:dyDescent="0.2">
      <c r="A78" s="4"/>
    </row>
    <row r="79" spans="1:42" ht="16" x14ac:dyDescent="0.2">
      <c r="A79" s="4"/>
    </row>
    <row r="80" spans="1:42" ht="16" x14ac:dyDescent="0.2">
      <c r="A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AA80" s="45"/>
      <c r="AB80" s="45"/>
      <c r="AC80" s="45"/>
      <c r="AD80" s="45"/>
      <c r="AE80" s="45"/>
      <c r="AF80" s="45"/>
      <c r="AG80" s="45"/>
      <c r="AH80" s="45"/>
      <c r="AI80" s="45"/>
      <c r="AN80" s="45"/>
      <c r="AO80" s="45"/>
      <c r="AP80" s="45"/>
    </row>
    <row r="81" spans="1:1" ht="16" x14ac:dyDescent="0.2">
      <c r="A81" s="4"/>
    </row>
    <row r="82" spans="1:1" ht="16" x14ac:dyDescent="0.2">
      <c r="A82" s="4"/>
    </row>
    <row r="83" spans="1:1" ht="16" x14ac:dyDescent="0.2">
      <c r="A83" s="4"/>
    </row>
    <row r="84" spans="1:1" ht="16" x14ac:dyDescent="0.2">
      <c r="A84" s="4"/>
    </row>
    <row r="85" spans="1:1" ht="16" x14ac:dyDescent="0.2">
      <c r="A85" s="4"/>
    </row>
    <row r="86" spans="1:1" ht="16" x14ac:dyDescent="0.2">
      <c r="A86" s="4"/>
    </row>
    <row r="87" spans="1:1" ht="16" x14ac:dyDescent="0.2">
      <c r="A87" s="4"/>
    </row>
    <row r="88" spans="1:1" ht="16" x14ac:dyDescent="0.2">
      <c r="A88" s="4"/>
    </row>
    <row r="89" spans="1:1" ht="16" x14ac:dyDescent="0.2">
      <c r="A89" s="4"/>
    </row>
    <row r="90" spans="1:1" ht="16" x14ac:dyDescent="0.2">
      <c r="A90" s="4"/>
    </row>
    <row r="91" spans="1:1" ht="16" x14ac:dyDescent="0.2">
      <c r="A91" s="4"/>
    </row>
    <row r="92" spans="1:1" ht="16" x14ac:dyDescent="0.2">
      <c r="A92" s="4"/>
    </row>
    <row r="93" spans="1:1" ht="16" x14ac:dyDescent="0.2">
      <c r="A93" s="4"/>
    </row>
    <row r="94" spans="1:1" ht="16" x14ac:dyDescent="0.2">
      <c r="A94" s="4"/>
    </row>
    <row r="95" spans="1:1" ht="16" x14ac:dyDescent="0.2">
      <c r="A95" s="4"/>
    </row>
    <row r="96" spans="1:1" ht="16" x14ac:dyDescent="0.2">
      <c r="A96" s="4"/>
    </row>
    <row r="97" spans="1:1" ht="16" x14ac:dyDescent="0.2">
      <c r="A97" s="4"/>
    </row>
    <row r="98" spans="1:1" ht="16" x14ac:dyDescent="0.2">
      <c r="A98" s="4"/>
    </row>
    <row r="99" spans="1:1" ht="16" x14ac:dyDescent="0.2">
      <c r="A99" s="4"/>
    </row>
    <row r="100" spans="1:1" ht="16" x14ac:dyDescent="0.2">
      <c r="A100" s="4"/>
    </row>
    <row r="101" spans="1:1" ht="16" x14ac:dyDescent="0.2">
      <c r="A101" s="4"/>
    </row>
    <row r="102" spans="1:1" ht="16" x14ac:dyDescent="0.2">
      <c r="A102" s="4"/>
    </row>
    <row r="103" spans="1:1" ht="16" x14ac:dyDescent="0.2">
      <c r="A103" s="4"/>
    </row>
    <row r="104" spans="1:1" ht="16" x14ac:dyDescent="0.2">
      <c r="A104" s="4"/>
    </row>
    <row r="105" spans="1:1" ht="16" x14ac:dyDescent="0.2">
      <c r="A105" s="4"/>
    </row>
    <row r="106" spans="1:1" ht="16" x14ac:dyDescent="0.2">
      <c r="A106" s="4"/>
    </row>
    <row r="107" spans="1:1" ht="16" x14ac:dyDescent="0.2">
      <c r="A107" s="4"/>
    </row>
    <row r="108" spans="1:1" ht="16" x14ac:dyDescent="0.2">
      <c r="A108" s="4"/>
    </row>
    <row r="109" spans="1:1" ht="16" x14ac:dyDescent="0.2">
      <c r="A109" s="4"/>
    </row>
    <row r="110" spans="1:1" ht="16" x14ac:dyDescent="0.2">
      <c r="A110" s="4"/>
    </row>
    <row r="111" spans="1:1" ht="16" x14ac:dyDescent="0.2">
      <c r="A111" s="4"/>
    </row>
    <row r="112" spans="1:1" ht="16" x14ac:dyDescent="0.2">
      <c r="A112" s="4"/>
    </row>
    <row r="113" spans="1:1" ht="16" x14ac:dyDescent="0.2">
      <c r="A113" s="4"/>
    </row>
    <row r="114" spans="1:1" ht="16" x14ac:dyDescent="0.2">
      <c r="A114" s="4"/>
    </row>
    <row r="115" spans="1:1" ht="16" x14ac:dyDescent="0.2">
      <c r="A115" s="4"/>
    </row>
    <row r="116" spans="1:1" ht="16" x14ac:dyDescent="0.2">
      <c r="A116" s="4"/>
    </row>
    <row r="117" spans="1:1" ht="16" x14ac:dyDescent="0.2">
      <c r="A117" s="4"/>
    </row>
    <row r="118" spans="1:1" ht="16" x14ac:dyDescent="0.2">
      <c r="A118" s="4"/>
    </row>
    <row r="119" spans="1:1" ht="16" x14ac:dyDescent="0.2">
      <c r="A119" s="4"/>
    </row>
    <row r="120" spans="1:1" ht="16" x14ac:dyDescent="0.2">
      <c r="A120" s="4"/>
    </row>
    <row r="121" spans="1:1" ht="16" x14ac:dyDescent="0.2">
      <c r="A121" s="4"/>
    </row>
    <row r="122" spans="1:1" ht="16" x14ac:dyDescent="0.2">
      <c r="A122" s="4"/>
    </row>
    <row r="123" spans="1:1" ht="16" x14ac:dyDescent="0.2">
      <c r="A123" s="4"/>
    </row>
    <row r="124" spans="1:1" ht="16" x14ac:dyDescent="0.2">
      <c r="A124" s="4"/>
    </row>
    <row r="125" spans="1:1" ht="16" x14ac:dyDescent="0.2">
      <c r="A125" s="4"/>
    </row>
    <row r="126" spans="1:1" ht="16" x14ac:dyDescent="0.2">
      <c r="A126" s="4"/>
    </row>
    <row r="127" spans="1:1" ht="16" x14ac:dyDescent="0.2">
      <c r="A127" s="4"/>
    </row>
    <row r="128" spans="1:1" ht="16" x14ac:dyDescent="0.2">
      <c r="A128" s="4"/>
    </row>
    <row r="129" spans="1:1" ht="16" x14ac:dyDescent="0.2">
      <c r="A129" s="4"/>
    </row>
    <row r="130" spans="1:1" ht="16" x14ac:dyDescent="0.2">
      <c r="A130" s="4"/>
    </row>
    <row r="131" spans="1:1" ht="16" x14ac:dyDescent="0.2">
      <c r="A131" s="4"/>
    </row>
    <row r="132" spans="1:1" ht="16" x14ac:dyDescent="0.2">
      <c r="A132" s="4"/>
    </row>
    <row r="133" spans="1:1" ht="16" x14ac:dyDescent="0.2">
      <c r="A133" s="4"/>
    </row>
    <row r="134" spans="1:1" ht="16" x14ac:dyDescent="0.2">
      <c r="A134" s="4"/>
    </row>
    <row r="135" spans="1:1" ht="16" x14ac:dyDescent="0.2">
      <c r="A135" s="4"/>
    </row>
    <row r="136" spans="1:1" ht="16" x14ac:dyDescent="0.2">
      <c r="A136" s="4"/>
    </row>
    <row r="137" spans="1:1" ht="16" x14ac:dyDescent="0.2">
      <c r="A137" s="4"/>
    </row>
    <row r="138" spans="1:1" ht="16" x14ac:dyDescent="0.2">
      <c r="A138" s="4"/>
    </row>
    <row r="139" spans="1:1" ht="16" x14ac:dyDescent="0.2">
      <c r="A139" s="4"/>
    </row>
    <row r="140" spans="1:1" ht="16" x14ac:dyDescent="0.2">
      <c r="A140" s="4"/>
    </row>
    <row r="141" spans="1:1" ht="16" x14ac:dyDescent="0.2">
      <c r="A141" s="4"/>
    </row>
    <row r="142" spans="1:1" ht="16" x14ac:dyDescent="0.2">
      <c r="A142" s="4"/>
    </row>
    <row r="143" spans="1:1" ht="16" x14ac:dyDescent="0.2">
      <c r="A143" s="4"/>
    </row>
    <row r="144" spans="1:1" ht="16" x14ac:dyDescent="0.2">
      <c r="A144" s="4"/>
    </row>
    <row r="145" spans="1:1" ht="16" x14ac:dyDescent="0.2">
      <c r="A145" s="4"/>
    </row>
    <row r="146" spans="1:1" ht="16" x14ac:dyDescent="0.2">
      <c r="A146" s="4"/>
    </row>
    <row r="147" spans="1:1" ht="16" x14ac:dyDescent="0.2">
      <c r="A147" s="4"/>
    </row>
    <row r="148" spans="1:1" ht="16" x14ac:dyDescent="0.2">
      <c r="A148" s="4"/>
    </row>
    <row r="149" spans="1:1" ht="16" x14ac:dyDescent="0.2">
      <c r="A149" s="4"/>
    </row>
    <row r="150" spans="1:1" ht="16" x14ac:dyDescent="0.2">
      <c r="A150" s="4"/>
    </row>
    <row r="151" spans="1:1" ht="16" x14ac:dyDescent="0.2">
      <c r="A151" s="4"/>
    </row>
    <row r="152" spans="1:1" ht="16" x14ac:dyDescent="0.2">
      <c r="A152" s="4"/>
    </row>
    <row r="153" spans="1:1" ht="16" x14ac:dyDescent="0.2">
      <c r="A153" s="4"/>
    </row>
    <row r="154" spans="1:1" ht="16" x14ac:dyDescent="0.2">
      <c r="A154" s="4"/>
    </row>
    <row r="155" spans="1:1" ht="16" x14ac:dyDescent="0.2">
      <c r="A155" s="4"/>
    </row>
    <row r="156" spans="1:1" ht="16" x14ac:dyDescent="0.2">
      <c r="A156" s="4"/>
    </row>
    <row r="157" spans="1:1" ht="16" x14ac:dyDescent="0.2">
      <c r="A157" s="4"/>
    </row>
    <row r="158" spans="1:1" ht="16" x14ac:dyDescent="0.2">
      <c r="A158" s="4"/>
    </row>
    <row r="159" spans="1:1" ht="16" x14ac:dyDescent="0.2">
      <c r="A159" s="4"/>
    </row>
    <row r="160" spans="1:1" ht="16" x14ac:dyDescent="0.2">
      <c r="A160" s="4"/>
    </row>
    <row r="161" spans="1:1" ht="16" x14ac:dyDescent="0.2">
      <c r="A161" s="4"/>
    </row>
    <row r="162" spans="1:1" ht="16" x14ac:dyDescent="0.2">
      <c r="A162" s="4"/>
    </row>
    <row r="163" spans="1:1" ht="16" x14ac:dyDescent="0.2">
      <c r="A163" s="4"/>
    </row>
    <row r="164" spans="1:1" ht="16" x14ac:dyDescent="0.2">
      <c r="A164" s="4"/>
    </row>
    <row r="165" spans="1:1" ht="16" x14ac:dyDescent="0.2">
      <c r="A165" s="4"/>
    </row>
    <row r="166" spans="1:1" ht="16" x14ac:dyDescent="0.2">
      <c r="A166" s="4"/>
    </row>
    <row r="167" spans="1:1" ht="16" x14ac:dyDescent="0.2">
      <c r="A167" s="4"/>
    </row>
    <row r="168" spans="1:1" ht="16" x14ac:dyDescent="0.2">
      <c r="A168" s="4"/>
    </row>
    <row r="169" spans="1:1" ht="16" x14ac:dyDescent="0.2">
      <c r="A169" s="4"/>
    </row>
    <row r="170" spans="1:1" ht="16" x14ac:dyDescent="0.2">
      <c r="A170" s="4"/>
    </row>
    <row r="171" spans="1:1" ht="16" x14ac:dyDescent="0.2">
      <c r="A171" s="4"/>
    </row>
    <row r="172" spans="1:1" ht="16" x14ac:dyDescent="0.2">
      <c r="A172" s="4"/>
    </row>
    <row r="173" spans="1:1" ht="16" x14ac:dyDescent="0.2">
      <c r="A173" s="4"/>
    </row>
    <row r="174" spans="1:1" ht="16" x14ac:dyDescent="0.2">
      <c r="A174" s="4"/>
    </row>
    <row r="175" spans="1:1" ht="16" x14ac:dyDescent="0.2">
      <c r="A175" s="4"/>
    </row>
    <row r="176" spans="1:1" ht="16" x14ac:dyDescent="0.2">
      <c r="A176" s="4"/>
    </row>
    <row r="177" spans="1:1" ht="16" x14ac:dyDescent="0.2">
      <c r="A177" s="4"/>
    </row>
    <row r="178" spans="1:1" ht="16" x14ac:dyDescent="0.2">
      <c r="A178" s="4"/>
    </row>
    <row r="179" spans="1:1" ht="16" x14ac:dyDescent="0.2">
      <c r="A179" s="4"/>
    </row>
    <row r="180" spans="1:1" ht="16" x14ac:dyDescent="0.2">
      <c r="A180" s="4"/>
    </row>
    <row r="181" spans="1:1" ht="16" x14ac:dyDescent="0.2">
      <c r="A181" s="4"/>
    </row>
    <row r="182" spans="1:1" ht="16" x14ac:dyDescent="0.2">
      <c r="A182" s="4"/>
    </row>
    <row r="183" spans="1:1" ht="16" x14ac:dyDescent="0.2">
      <c r="A183" s="4"/>
    </row>
    <row r="184" spans="1:1" ht="16" x14ac:dyDescent="0.2">
      <c r="A184" s="4"/>
    </row>
    <row r="185" spans="1:1" ht="16" x14ac:dyDescent="0.2">
      <c r="A185" s="4"/>
    </row>
    <row r="186" spans="1:1" ht="16" x14ac:dyDescent="0.2">
      <c r="A186" s="4"/>
    </row>
    <row r="187" spans="1:1" ht="16" x14ac:dyDescent="0.2">
      <c r="A187" s="4"/>
    </row>
    <row r="188" spans="1:1" ht="16" x14ac:dyDescent="0.2">
      <c r="A188" s="4"/>
    </row>
    <row r="189" spans="1:1" ht="16" x14ac:dyDescent="0.2">
      <c r="A189" s="4"/>
    </row>
    <row r="190" spans="1:1" ht="16" x14ac:dyDescent="0.2">
      <c r="A190" s="4"/>
    </row>
    <row r="191" spans="1:1" ht="16" x14ac:dyDescent="0.2">
      <c r="A191" s="4"/>
    </row>
    <row r="192" spans="1:1" ht="16" x14ac:dyDescent="0.2">
      <c r="A192" s="4"/>
    </row>
    <row r="193" spans="1:1" ht="16" x14ac:dyDescent="0.2">
      <c r="A193" s="4"/>
    </row>
    <row r="194" spans="1:1" ht="16" x14ac:dyDescent="0.2">
      <c r="A194" s="4"/>
    </row>
    <row r="195" spans="1:1" ht="16" x14ac:dyDescent="0.2">
      <c r="A195" s="4"/>
    </row>
    <row r="196" spans="1:1" ht="16" x14ac:dyDescent="0.2">
      <c r="A196" s="4"/>
    </row>
    <row r="197" spans="1:1" ht="16" x14ac:dyDescent="0.2">
      <c r="A197" s="4"/>
    </row>
    <row r="198" spans="1:1" ht="16" x14ac:dyDescent="0.2">
      <c r="A198" s="4"/>
    </row>
    <row r="199" spans="1:1" ht="16" x14ac:dyDescent="0.2">
      <c r="A199" s="4"/>
    </row>
    <row r="200" spans="1:1" ht="16" x14ac:dyDescent="0.2">
      <c r="A200" s="4"/>
    </row>
    <row r="201" spans="1:1" ht="16" x14ac:dyDescent="0.2">
      <c r="A201" s="4"/>
    </row>
    <row r="202" spans="1:1" ht="16" x14ac:dyDescent="0.2">
      <c r="A202" s="4"/>
    </row>
    <row r="203" spans="1:1" ht="16" x14ac:dyDescent="0.2">
      <c r="A203" s="4"/>
    </row>
    <row r="204" spans="1:1" ht="16" x14ac:dyDescent="0.2">
      <c r="A204" s="4"/>
    </row>
    <row r="205" spans="1:1" ht="16" x14ac:dyDescent="0.2">
      <c r="A205" s="4"/>
    </row>
    <row r="206" spans="1:1" ht="16" x14ac:dyDescent="0.2">
      <c r="A206" s="4"/>
    </row>
    <row r="207" spans="1:1" ht="16" x14ac:dyDescent="0.2">
      <c r="A207" s="4"/>
    </row>
    <row r="208" spans="1:1" ht="16" x14ac:dyDescent="0.2">
      <c r="A208" s="4"/>
    </row>
    <row r="209" spans="1:1" ht="16" x14ac:dyDescent="0.2">
      <c r="A209" s="4"/>
    </row>
    <row r="210" spans="1:1" ht="16" x14ac:dyDescent="0.2">
      <c r="A210" s="4"/>
    </row>
    <row r="211" spans="1:1" ht="16" x14ac:dyDescent="0.2">
      <c r="A211" s="4"/>
    </row>
    <row r="212" spans="1:1" ht="16" x14ac:dyDescent="0.2">
      <c r="A212" s="4"/>
    </row>
    <row r="213" spans="1:1" ht="16" x14ac:dyDescent="0.2">
      <c r="A213" s="4"/>
    </row>
    <row r="214" spans="1:1" ht="16" x14ac:dyDescent="0.2">
      <c r="A214" s="4"/>
    </row>
    <row r="215" spans="1:1" ht="16" x14ac:dyDescent="0.2">
      <c r="A215" s="4"/>
    </row>
    <row r="216" spans="1:1" ht="16" x14ac:dyDescent="0.2">
      <c r="A216" s="4"/>
    </row>
    <row r="217" spans="1:1" ht="16" x14ac:dyDescent="0.2">
      <c r="A217" s="4"/>
    </row>
    <row r="218" spans="1:1" ht="16" x14ac:dyDescent="0.2">
      <c r="A218" s="4"/>
    </row>
    <row r="219" spans="1:1" ht="16" x14ac:dyDescent="0.2">
      <c r="A219" s="4"/>
    </row>
    <row r="220" spans="1:1" ht="16" x14ac:dyDescent="0.2">
      <c r="A220" s="4"/>
    </row>
    <row r="221" spans="1:1" ht="16" x14ac:dyDescent="0.2">
      <c r="A221" s="4"/>
    </row>
    <row r="222" spans="1:1" ht="16" x14ac:dyDescent="0.2">
      <c r="A222" s="4"/>
    </row>
    <row r="223" spans="1:1" ht="16" x14ac:dyDescent="0.2">
      <c r="A223" s="4"/>
    </row>
    <row r="224" spans="1:1" ht="16" x14ac:dyDescent="0.2">
      <c r="A224" s="4"/>
    </row>
    <row r="225" spans="1:1" ht="16" x14ac:dyDescent="0.2">
      <c r="A225" s="4"/>
    </row>
    <row r="226" spans="1:1" ht="16" x14ac:dyDescent="0.2">
      <c r="A226" s="4"/>
    </row>
    <row r="227" spans="1:1" ht="16" x14ac:dyDescent="0.2">
      <c r="A227" s="4"/>
    </row>
    <row r="228" spans="1:1" ht="16" x14ac:dyDescent="0.2">
      <c r="A228" s="4"/>
    </row>
    <row r="229" spans="1:1" ht="16" x14ac:dyDescent="0.2">
      <c r="A229" s="4"/>
    </row>
    <row r="230" spans="1:1" ht="16" x14ac:dyDescent="0.2">
      <c r="A230" s="4"/>
    </row>
    <row r="231" spans="1:1" ht="16" x14ac:dyDescent="0.2">
      <c r="A231" s="4"/>
    </row>
    <row r="232" spans="1:1" ht="16" x14ac:dyDescent="0.2">
      <c r="A232" s="4"/>
    </row>
    <row r="233" spans="1:1" ht="16" x14ac:dyDescent="0.2">
      <c r="A233" s="4"/>
    </row>
    <row r="234" spans="1:1" ht="16" x14ac:dyDescent="0.2">
      <c r="A234" s="4"/>
    </row>
    <row r="235" spans="1:1" ht="16" x14ac:dyDescent="0.2">
      <c r="A235" s="4"/>
    </row>
    <row r="236" spans="1:1" ht="16" x14ac:dyDescent="0.2">
      <c r="A236" s="4"/>
    </row>
    <row r="237" spans="1:1" ht="16" x14ac:dyDescent="0.2">
      <c r="A237" s="4"/>
    </row>
    <row r="238" spans="1:1" ht="16" x14ac:dyDescent="0.2">
      <c r="A238" s="4"/>
    </row>
    <row r="239" spans="1:1" ht="16" x14ac:dyDescent="0.2">
      <c r="A239" s="4"/>
    </row>
    <row r="240" spans="1:1" ht="16" x14ac:dyDescent="0.2">
      <c r="A240" s="4"/>
    </row>
    <row r="241" spans="1:1" ht="16" x14ac:dyDescent="0.2">
      <c r="A241" s="4"/>
    </row>
    <row r="242" spans="1:1" ht="16" x14ac:dyDescent="0.2">
      <c r="A242" s="4"/>
    </row>
    <row r="243" spans="1:1" ht="16" x14ac:dyDescent="0.2">
      <c r="A243" s="4"/>
    </row>
    <row r="244" spans="1:1" ht="16" x14ac:dyDescent="0.2">
      <c r="A244" s="4"/>
    </row>
    <row r="245" spans="1:1" ht="16" x14ac:dyDescent="0.2">
      <c r="A245" s="4"/>
    </row>
    <row r="246" spans="1:1" ht="16" x14ac:dyDescent="0.2">
      <c r="A246" s="4"/>
    </row>
    <row r="247" spans="1:1" ht="16" x14ac:dyDescent="0.2">
      <c r="A247" s="4"/>
    </row>
    <row r="248" spans="1:1" ht="16" x14ac:dyDescent="0.2">
      <c r="A248" s="4"/>
    </row>
    <row r="249" spans="1:1" ht="16" x14ac:dyDescent="0.2">
      <c r="A249" s="4"/>
    </row>
    <row r="250" spans="1:1" ht="16" x14ac:dyDescent="0.2">
      <c r="A250" s="4"/>
    </row>
    <row r="251" spans="1:1" ht="16" x14ac:dyDescent="0.2">
      <c r="A251" s="4"/>
    </row>
    <row r="252" spans="1:1" ht="16" x14ac:dyDescent="0.2">
      <c r="A252" s="4"/>
    </row>
    <row r="253" spans="1:1" ht="16" x14ac:dyDescent="0.2">
      <c r="A253" s="4"/>
    </row>
    <row r="254" spans="1:1" ht="16" x14ac:dyDescent="0.2">
      <c r="A254" s="4"/>
    </row>
    <row r="255" spans="1:1" ht="16" x14ac:dyDescent="0.2">
      <c r="A255" s="4"/>
    </row>
    <row r="256" spans="1:1" ht="16" x14ac:dyDescent="0.2">
      <c r="A256" s="4"/>
    </row>
    <row r="257" spans="1:1" ht="16" x14ac:dyDescent="0.2">
      <c r="A257" s="4"/>
    </row>
    <row r="258" spans="1:1" ht="16" x14ac:dyDescent="0.2">
      <c r="A258" s="4"/>
    </row>
    <row r="259" spans="1:1" ht="16" x14ac:dyDescent="0.2">
      <c r="A259" s="4"/>
    </row>
    <row r="260" spans="1:1" ht="16" x14ac:dyDescent="0.2">
      <c r="A260" s="4"/>
    </row>
    <row r="261" spans="1:1" ht="16" x14ac:dyDescent="0.2">
      <c r="A261" s="4"/>
    </row>
    <row r="262" spans="1:1" ht="16" x14ac:dyDescent="0.2">
      <c r="A262" s="4"/>
    </row>
    <row r="263" spans="1:1" ht="16" x14ac:dyDescent="0.2">
      <c r="A263" s="4"/>
    </row>
    <row r="264" spans="1:1" ht="16" x14ac:dyDescent="0.2">
      <c r="A264" s="4"/>
    </row>
    <row r="265" spans="1:1" ht="16" x14ac:dyDescent="0.2">
      <c r="A265" s="4"/>
    </row>
    <row r="266" spans="1:1" ht="16" x14ac:dyDescent="0.2">
      <c r="A266" s="4"/>
    </row>
    <row r="267" spans="1:1" ht="16" x14ac:dyDescent="0.2">
      <c r="A267" s="4"/>
    </row>
    <row r="268" spans="1:1" ht="16" x14ac:dyDescent="0.2">
      <c r="A268" s="4"/>
    </row>
    <row r="269" spans="1:1" ht="16" x14ac:dyDescent="0.2">
      <c r="A269" s="4"/>
    </row>
    <row r="270" spans="1:1" ht="16" x14ac:dyDescent="0.2">
      <c r="A270" s="4"/>
    </row>
    <row r="271" spans="1:1" ht="16" x14ac:dyDescent="0.2">
      <c r="A271" s="4"/>
    </row>
    <row r="272" spans="1:1" ht="16" x14ac:dyDescent="0.2">
      <c r="A272" s="4"/>
    </row>
    <row r="273" spans="1:1" ht="16" x14ac:dyDescent="0.2">
      <c r="A273" s="4"/>
    </row>
    <row r="274" spans="1:1" ht="16" x14ac:dyDescent="0.2">
      <c r="A274" s="4"/>
    </row>
    <row r="275" spans="1:1" ht="16" x14ac:dyDescent="0.2">
      <c r="A275" s="4"/>
    </row>
    <row r="276" spans="1:1" ht="16" x14ac:dyDescent="0.2">
      <c r="A276" s="4"/>
    </row>
    <row r="277" spans="1:1" ht="16" x14ac:dyDescent="0.2">
      <c r="A277" s="4"/>
    </row>
    <row r="278" spans="1:1" ht="16" x14ac:dyDescent="0.2">
      <c r="A278" s="4"/>
    </row>
    <row r="279" spans="1:1" ht="16" x14ac:dyDescent="0.2">
      <c r="A279" s="4"/>
    </row>
    <row r="280" spans="1:1" ht="16" x14ac:dyDescent="0.2">
      <c r="A280" s="4"/>
    </row>
    <row r="281" spans="1:1" ht="16" x14ac:dyDescent="0.2">
      <c r="A281" s="4"/>
    </row>
    <row r="282" spans="1:1" ht="16" x14ac:dyDescent="0.2">
      <c r="A282" s="4"/>
    </row>
    <row r="283" spans="1:1" ht="16" x14ac:dyDescent="0.2">
      <c r="A283" s="4"/>
    </row>
    <row r="284" spans="1:1" ht="16" x14ac:dyDescent="0.2">
      <c r="A284" s="4"/>
    </row>
    <row r="285" spans="1:1" ht="16" x14ac:dyDescent="0.2">
      <c r="A285" s="4"/>
    </row>
    <row r="286" spans="1:1" ht="16" x14ac:dyDescent="0.2">
      <c r="A286" s="4"/>
    </row>
    <row r="287" spans="1:1" ht="16" x14ac:dyDescent="0.2">
      <c r="A287" s="4"/>
    </row>
    <row r="288" spans="1:1" ht="16" x14ac:dyDescent="0.2">
      <c r="A288" s="4"/>
    </row>
    <row r="289" spans="1:1" ht="16" x14ac:dyDescent="0.2">
      <c r="A289" s="4"/>
    </row>
    <row r="290" spans="1:1" ht="16" x14ac:dyDescent="0.2">
      <c r="A290" s="4"/>
    </row>
    <row r="291" spans="1:1" ht="16" x14ac:dyDescent="0.2">
      <c r="A291" s="4"/>
    </row>
    <row r="292" spans="1:1" ht="16" x14ac:dyDescent="0.2">
      <c r="A292" s="4"/>
    </row>
    <row r="293" spans="1:1" ht="16" x14ac:dyDescent="0.2">
      <c r="A293" s="4"/>
    </row>
    <row r="294" spans="1:1" ht="16" x14ac:dyDescent="0.2">
      <c r="A294" s="4"/>
    </row>
    <row r="295" spans="1:1" ht="16" x14ac:dyDescent="0.2">
      <c r="A295" s="4"/>
    </row>
    <row r="296" spans="1:1" ht="16" x14ac:dyDescent="0.2">
      <c r="A296" s="4"/>
    </row>
    <row r="297" spans="1:1" ht="16" x14ac:dyDescent="0.2">
      <c r="A297" s="4"/>
    </row>
    <row r="298" spans="1:1" ht="16" x14ac:dyDescent="0.2">
      <c r="A298" s="4"/>
    </row>
    <row r="299" spans="1:1" ht="16" x14ac:dyDescent="0.2">
      <c r="A299" s="4"/>
    </row>
    <row r="300" spans="1:1" ht="16" x14ac:dyDescent="0.2">
      <c r="A300" s="4"/>
    </row>
    <row r="301" spans="1:1" ht="16" x14ac:dyDescent="0.2">
      <c r="A301" s="4"/>
    </row>
    <row r="302" spans="1:1" ht="16" x14ac:dyDescent="0.2">
      <c r="A302" s="4"/>
    </row>
    <row r="303" spans="1:1" ht="16" x14ac:dyDescent="0.2">
      <c r="A303" s="4"/>
    </row>
    <row r="304" spans="1:1" ht="16" x14ac:dyDescent="0.2">
      <c r="A304" s="4"/>
    </row>
    <row r="305" spans="1:1" ht="16" x14ac:dyDescent="0.2">
      <c r="A305" s="4"/>
    </row>
    <row r="306" spans="1:1" ht="16" x14ac:dyDescent="0.2">
      <c r="A306" s="4"/>
    </row>
    <row r="307" spans="1:1" ht="16" x14ac:dyDescent="0.2">
      <c r="A307" s="4"/>
    </row>
    <row r="308" spans="1:1" ht="16" x14ac:dyDescent="0.2">
      <c r="A308" s="4"/>
    </row>
    <row r="309" spans="1:1" ht="16" x14ac:dyDescent="0.2">
      <c r="A309" s="4"/>
    </row>
    <row r="310" spans="1:1" ht="16" x14ac:dyDescent="0.2">
      <c r="A310" s="4"/>
    </row>
    <row r="311" spans="1:1" ht="16" x14ac:dyDescent="0.2">
      <c r="A311" s="4"/>
    </row>
    <row r="312" spans="1:1" ht="16" x14ac:dyDescent="0.2">
      <c r="A312" s="4"/>
    </row>
    <row r="313" spans="1:1" ht="16" x14ac:dyDescent="0.2">
      <c r="A313" s="4"/>
    </row>
    <row r="314" spans="1:1" ht="16" x14ac:dyDescent="0.2">
      <c r="A314" s="4"/>
    </row>
    <row r="315" spans="1:1" ht="16" x14ac:dyDescent="0.2">
      <c r="A315" s="4"/>
    </row>
    <row r="316" spans="1:1" ht="16" x14ac:dyDescent="0.2">
      <c r="A316" s="4"/>
    </row>
    <row r="317" spans="1:1" ht="16" x14ac:dyDescent="0.2">
      <c r="A317" s="4"/>
    </row>
    <row r="318" spans="1:1" ht="16" x14ac:dyDescent="0.2">
      <c r="A318" s="4"/>
    </row>
    <row r="319" spans="1:1" ht="16" x14ac:dyDescent="0.2">
      <c r="A319" s="4"/>
    </row>
    <row r="320" spans="1:1" ht="16" x14ac:dyDescent="0.2">
      <c r="A320" s="4"/>
    </row>
    <row r="321" spans="1:1" ht="16" x14ac:dyDescent="0.2">
      <c r="A321" s="4"/>
    </row>
    <row r="322" spans="1:1" ht="16" x14ac:dyDescent="0.2">
      <c r="A322" s="4"/>
    </row>
    <row r="323" spans="1:1" ht="16" x14ac:dyDescent="0.2">
      <c r="A323" s="4"/>
    </row>
    <row r="324" spans="1:1" ht="16" x14ac:dyDescent="0.2">
      <c r="A324" s="4"/>
    </row>
    <row r="325" spans="1:1" ht="16" x14ac:dyDescent="0.2">
      <c r="A325" s="4"/>
    </row>
    <row r="326" spans="1:1" ht="16" x14ac:dyDescent="0.2">
      <c r="A326" s="4"/>
    </row>
    <row r="327" spans="1:1" ht="16" x14ac:dyDescent="0.2">
      <c r="A327" s="4"/>
    </row>
    <row r="328" spans="1:1" ht="16" x14ac:dyDescent="0.2">
      <c r="A328" s="4"/>
    </row>
    <row r="329" spans="1:1" ht="16" x14ac:dyDescent="0.2">
      <c r="A329" s="4"/>
    </row>
    <row r="330" spans="1:1" ht="16" x14ac:dyDescent="0.2">
      <c r="A330" s="4"/>
    </row>
    <row r="331" spans="1:1" ht="16" x14ac:dyDescent="0.2">
      <c r="A331" s="4"/>
    </row>
    <row r="332" spans="1:1" ht="16" x14ac:dyDescent="0.2">
      <c r="A332" s="4"/>
    </row>
    <row r="333" spans="1:1" ht="16" x14ac:dyDescent="0.2">
      <c r="A333" s="4"/>
    </row>
    <row r="334" spans="1:1" ht="16" x14ac:dyDescent="0.2">
      <c r="A334" s="4"/>
    </row>
    <row r="335" spans="1:1" ht="16" x14ac:dyDescent="0.2">
      <c r="A335" s="4"/>
    </row>
    <row r="336" spans="1:1" ht="16" x14ac:dyDescent="0.2">
      <c r="A336" s="4"/>
    </row>
    <row r="337" spans="1:1" ht="16" x14ac:dyDescent="0.2">
      <c r="A337" s="4"/>
    </row>
    <row r="338" spans="1:1" ht="16" x14ac:dyDescent="0.2">
      <c r="A338" s="4"/>
    </row>
    <row r="339" spans="1:1" ht="16" x14ac:dyDescent="0.2">
      <c r="A339" s="4"/>
    </row>
    <row r="340" spans="1:1" ht="16" x14ac:dyDescent="0.2">
      <c r="A340" s="4"/>
    </row>
    <row r="341" spans="1:1" ht="16" x14ac:dyDescent="0.2">
      <c r="A341" s="4"/>
    </row>
    <row r="342" spans="1:1" ht="16" x14ac:dyDescent="0.2">
      <c r="A342" s="4"/>
    </row>
    <row r="343" spans="1:1" ht="16" x14ac:dyDescent="0.2">
      <c r="A343" s="4"/>
    </row>
    <row r="344" spans="1:1" ht="16" x14ac:dyDescent="0.2">
      <c r="A344" s="4"/>
    </row>
    <row r="345" spans="1:1" ht="16" x14ac:dyDescent="0.2">
      <c r="A345" s="4"/>
    </row>
    <row r="346" spans="1:1" ht="16" x14ac:dyDescent="0.2">
      <c r="A346" s="4"/>
    </row>
    <row r="347" spans="1:1" ht="16" x14ac:dyDescent="0.2">
      <c r="A347" s="4"/>
    </row>
    <row r="348" spans="1:1" ht="16" x14ac:dyDescent="0.2">
      <c r="A348" s="4"/>
    </row>
    <row r="349" spans="1:1" ht="16" x14ac:dyDescent="0.2">
      <c r="A349" s="4"/>
    </row>
    <row r="350" spans="1:1" ht="16" x14ac:dyDescent="0.2">
      <c r="A350" s="4"/>
    </row>
    <row r="351" spans="1:1" ht="16" x14ac:dyDescent="0.2">
      <c r="A351" s="4"/>
    </row>
    <row r="352" spans="1:1" ht="16" x14ac:dyDescent="0.2">
      <c r="A352" s="4"/>
    </row>
    <row r="353" spans="1:1" ht="16" x14ac:dyDescent="0.2">
      <c r="A353" s="4"/>
    </row>
    <row r="354" spans="1:1" ht="16" x14ac:dyDescent="0.2">
      <c r="A354" s="4"/>
    </row>
    <row r="355" spans="1:1" ht="16" x14ac:dyDescent="0.2">
      <c r="A355" s="4"/>
    </row>
    <row r="356" spans="1:1" ht="16" x14ac:dyDescent="0.2">
      <c r="A356" s="4"/>
    </row>
    <row r="357" spans="1:1" ht="16" x14ac:dyDescent="0.2">
      <c r="A357" s="4"/>
    </row>
    <row r="358" spans="1:1" ht="16" x14ac:dyDescent="0.2">
      <c r="A358" s="4"/>
    </row>
    <row r="359" spans="1:1" ht="16" x14ac:dyDescent="0.2">
      <c r="A359" s="4"/>
    </row>
    <row r="360" spans="1:1" ht="16" x14ac:dyDescent="0.2">
      <c r="A360" s="4"/>
    </row>
    <row r="361" spans="1:1" ht="16" x14ac:dyDescent="0.2">
      <c r="A361" s="4"/>
    </row>
    <row r="362" spans="1:1" ht="16" x14ac:dyDescent="0.2">
      <c r="A362" s="4"/>
    </row>
    <row r="363" spans="1:1" ht="16" x14ac:dyDescent="0.2">
      <c r="A363" s="4"/>
    </row>
    <row r="364" spans="1:1" ht="16" x14ac:dyDescent="0.2">
      <c r="A364" s="4"/>
    </row>
    <row r="365" spans="1:1" ht="16" x14ac:dyDescent="0.2">
      <c r="A365" s="4"/>
    </row>
    <row r="366" spans="1:1" ht="16" x14ac:dyDescent="0.2">
      <c r="A366" s="4"/>
    </row>
    <row r="367" spans="1:1" ht="16" x14ac:dyDescent="0.2">
      <c r="A367" s="4"/>
    </row>
    <row r="368" spans="1:1" ht="16" x14ac:dyDescent="0.2">
      <c r="A368" s="4"/>
    </row>
    <row r="369" spans="1:1" ht="16" x14ac:dyDescent="0.2">
      <c r="A369" s="4"/>
    </row>
    <row r="370" spans="1:1" ht="16" x14ac:dyDescent="0.2">
      <c r="A370" s="4"/>
    </row>
    <row r="371" spans="1:1" ht="16" x14ac:dyDescent="0.2">
      <c r="A371" s="4"/>
    </row>
    <row r="372" spans="1:1" ht="16" x14ac:dyDescent="0.2">
      <c r="A372" s="4"/>
    </row>
    <row r="373" spans="1:1" ht="16" x14ac:dyDescent="0.2">
      <c r="A373" s="4"/>
    </row>
    <row r="374" spans="1:1" ht="16" x14ac:dyDescent="0.2">
      <c r="A374" s="4"/>
    </row>
    <row r="375" spans="1:1" ht="16" x14ac:dyDescent="0.2">
      <c r="A375" s="4"/>
    </row>
    <row r="376" spans="1:1" ht="16" x14ac:dyDescent="0.2">
      <c r="A376" s="4"/>
    </row>
    <row r="377" spans="1:1" ht="16" x14ac:dyDescent="0.2">
      <c r="A377" s="4"/>
    </row>
    <row r="378" spans="1:1" ht="16" x14ac:dyDescent="0.2">
      <c r="A378" s="4"/>
    </row>
    <row r="379" spans="1:1" ht="16" x14ac:dyDescent="0.2">
      <c r="A379" s="4"/>
    </row>
    <row r="380" spans="1:1" ht="16" x14ac:dyDescent="0.2">
      <c r="A380" s="4"/>
    </row>
    <row r="381" spans="1:1" ht="16" x14ac:dyDescent="0.2">
      <c r="A381" s="4"/>
    </row>
    <row r="382" spans="1:1" ht="16" x14ac:dyDescent="0.2">
      <c r="A382" s="4"/>
    </row>
    <row r="383" spans="1:1" ht="16" x14ac:dyDescent="0.2">
      <c r="A383" s="4"/>
    </row>
    <row r="384" spans="1:1" ht="16" x14ac:dyDescent="0.2">
      <c r="A384" s="4"/>
    </row>
    <row r="385" spans="1:1" ht="16" x14ac:dyDescent="0.2">
      <c r="A385" s="4"/>
    </row>
    <row r="386" spans="1:1" ht="16" x14ac:dyDescent="0.2">
      <c r="A386" s="4"/>
    </row>
    <row r="387" spans="1:1" ht="16" x14ac:dyDescent="0.2">
      <c r="A387" s="4"/>
    </row>
    <row r="388" spans="1:1" ht="16" x14ac:dyDescent="0.2">
      <c r="A388" s="4"/>
    </row>
    <row r="389" spans="1:1" ht="16" x14ac:dyDescent="0.2">
      <c r="A389" s="4"/>
    </row>
    <row r="390" spans="1:1" ht="16" x14ac:dyDescent="0.2">
      <c r="A390" s="4"/>
    </row>
    <row r="391" spans="1:1" ht="16" x14ac:dyDescent="0.2">
      <c r="A391" s="4"/>
    </row>
    <row r="392" spans="1:1" ht="16" x14ac:dyDescent="0.2">
      <c r="A392" s="4"/>
    </row>
    <row r="393" spans="1:1" ht="16" x14ac:dyDescent="0.2">
      <c r="A393" s="4"/>
    </row>
    <row r="394" spans="1:1" ht="16" x14ac:dyDescent="0.2">
      <c r="A394" s="4"/>
    </row>
    <row r="395" spans="1:1" ht="16" x14ac:dyDescent="0.2">
      <c r="A395" s="4"/>
    </row>
    <row r="396" spans="1:1" ht="16" x14ac:dyDescent="0.2">
      <c r="A396" s="4"/>
    </row>
    <row r="397" spans="1:1" ht="16" x14ac:dyDescent="0.2">
      <c r="A397" s="4"/>
    </row>
    <row r="398" spans="1:1" ht="16" x14ac:dyDescent="0.2">
      <c r="A398" s="4"/>
    </row>
    <row r="399" spans="1:1" ht="16" x14ac:dyDescent="0.2">
      <c r="A399" s="4"/>
    </row>
    <row r="400" spans="1:1" ht="16" x14ac:dyDescent="0.2">
      <c r="A400" s="4"/>
    </row>
    <row r="401" spans="1:1" ht="16" x14ac:dyDescent="0.2">
      <c r="A401" s="4"/>
    </row>
    <row r="402" spans="1:1" ht="16" x14ac:dyDescent="0.2">
      <c r="A402" s="4"/>
    </row>
    <row r="403" spans="1:1" ht="16" x14ac:dyDescent="0.2">
      <c r="A403" s="4"/>
    </row>
    <row r="404" spans="1:1" ht="16" x14ac:dyDescent="0.2">
      <c r="A404" s="4"/>
    </row>
    <row r="405" spans="1:1" ht="16" x14ac:dyDescent="0.2">
      <c r="A405" s="4"/>
    </row>
    <row r="406" spans="1:1" ht="16" x14ac:dyDescent="0.2">
      <c r="A406" s="4"/>
    </row>
    <row r="407" spans="1:1" ht="16" x14ac:dyDescent="0.2">
      <c r="A407" s="4"/>
    </row>
    <row r="408" spans="1:1" ht="16" x14ac:dyDescent="0.2">
      <c r="A408" s="4"/>
    </row>
    <row r="409" spans="1:1" ht="16" x14ac:dyDescent="0.2">
      <c r="A409" s="4"/>
    </row>
    <row r="410" spans="1:1" ht="16" x14ac:dyDescent="0.2">
      <c r="A410" s="4"/>
    </row>
    <row r="411" spans="1:1" ht="16" x14ac:dyDescent="0.2">
      <c r="A411" s="4"/>
    </row>
    <row r="412" spans="1:1" ht="16" x14ac:dyDescent="0.2">
      <c r="A412" s="4"/>
    </row>
    <row r="413" spans="1:1" ht="16" x14ac:dyDescent="0.2">
      <c r="A413" s="4"/>
    </row>
    <row r="414" spans="1:1" ht="16" x14ac:dyDescent="0.2">
      <c r="A414" s="4"/>
    </row>
    <row r="415" spans="1:1" ht="16" x14ac:dyDescent="0.2">
      <c r="A415" s="4"/>
    </row>
    <row r="416" spans="1:1" ht="16" x14ac:dyDescent="0.2">
      <c r="A416" s="4"/>
    </row>
    <row r="417" spans="1:1" ht="16" x14ac:dyDescent="0.2">
      <c r="A417" s="4"/>
    </row>
    <row r="418" spans="1:1" ht="16" x14ac:dyDescent="0.2">
      <c r="A418" s="4"/>
    </row>
    <row r="419" spans="1:1" ht="16" x14ac:dyDescent="0.2">
      <c r="A419" s="4"/>
    </row>
    <row r="420" spans="1:1" ht="16" x14ac:dyDescent="0.2">
      <c r="A420" s="4"/>
    </row>
    <row r="421" spans="1:1" ht="16" x14ac:dyDescent="0.2">
      <c r="A421" s="4"/>
    </row>
    <row r="422" spans="1:1" ht="16" x14ac:dyDescent="0.2">
      <c r="A422" s="4"/>
    </row>
    <row r="423" spans="1:1" ht="16" x14ac:dyDescent="0.2">
      <c r="A423" s="4"/>
    </row>
    <row r="424" spans="1:1" ht="16" x14ac:dyDescent="0.2">
      <c r="A424" s="4"/>
    </row>
    <row r="425" spans="1:1" ht="16" x14ac:dyDescent="0.2">
      <c r="A425" s="4"/>
    </row>
    <row r="426" spans="1:1" ht="16" x14ac:dyDescent="0.2">
      <c r="A426" s="4"/>
    </row>
    <row r="427" spans="1:1" ht="16" x14ac:dyDescent="0.2">
      <c r="A427" s="4"/>
    </row>
    <row r="428" spans="1:1" ht="16" x14ac:dyDescent="0.2">
      <c r="A428" s="4"/>
    </row>
    <row r="429" spans="1:1" ht="16" x14ac:dyDescent="0.2">
      <c r="A429" s="4"/>
    </row>
    <row r="430" spans="1:1" ht="16" x14ac:dyDescent="0.2">
      <c r="A430" s="4"/>
    </row>
    <row r="431" spans="1:1" ht="16" x14ac:dyDescent="0.2">
      <c r="A431" s="4"/>
    </row>
    <row r="432" spans="1:1" ht="16" x14ac:dyDescent="0.2">
      <c r="A432" s="4"/>
    </row>
    <row r="433" spans="1:1" ht="16" x14ac:dyDescent="0.2">
      <c r="A433" s="4"/>
    </row>
    <row r="434" spans="1:1" ht="16" x14ac:dyDescent="0.2">
      <c r="A434" s="4"/>
    </row>
    <row r="435" spans="1:1" ht="16" x14ac:dyDescent="0.2">
      <c r="A435" s="4"/>
    </row>
    <row r="436" spans="1:1" ht="16" x14ac:dyDescent="0.2">
      <c r="A436" s="4"/>
    </row>
    <row r="437" spans="1:1" ht="16" x14ac:dyDescent="0.2">
      <c r="A437" s="4"/>
    </row>
    <row r="438" spans="1:1" ht="16" x14ac:dyDescent="0.2">
      <c r="A438" s="4"/>
    </row>
    <row r="439" spans="1:1" ht="16" x14ac:dyDescent="0.2">
      <c r="A439" s="4"/>
    </row>
    <row r="440" spans="1:1" ht="16" x14ac:dyDescent="0.2">
      <c r="A440" s="4"/>
    </row>
    <row r="441" spans="1:1" ht="16" x14ac:dyDescent="0.2">
      <c r="A441" s="4"/>
    </row>
    <row r="442" spans="1:1" ht="16" x14ac:dyDescent="0.2">
      <c r="A442" s="4"/>
    </row>
    <row r="443" spans="1:1" ht="16" x14ac:dyDescent="0.2">
      <c r="A443" s="4"/>
    </row>
    <row r="444" spans="1:1" ht="16" x14ac:dyDescent="0.2">
      <c r="A444" s="4"/>
    </row>
    <row r="445" spans="1:1" ht="16" x14ac:dyDescent="0.2">
      <c r="A445" s="4"/>
    </row>
    <row r="446" spans="1:1" ht="16" x14ac:dyDescent="0.2">
      <c r="A446" s="4"/>
    </row>
    <row r="447" spans="1:1" ht="16" x14ac:dyDescent="0.2">
      <c r="A447" s="4"/>
    </row>
    <row r="448" spans="1:1" ht="16" x14ac:dyDescent="0.2">
      <c r="A448" s="4"/>
    </row>
    <row r="449" spans="1:1" ht="16" x14ac:dyDescent="0.2">
      <c r="A449" s="4"/>
    </row>
    <row r="450" spans="1:1" ht="16" x14ac:dyDescent="0.2">
      <c r="A450" s="4"/>
    </row>
    <row r="451" spans="1:1" ht="16" x14ac:dyDescent="0.2">
      <c r="A451" s="4"/>
    </row>
    <row r="452" spans="1:1" ht="16" x14ac:dyDescent="0.2">
      <c r="A452" s="4"/>
    </row>
    <row r="453" spans="1:1" ht="16" x14ac:dyDescent="0.2">
      <c r="A453" s="4"/>
    </row>
    <row r="454" spans="1:1" ht="16" x14ac:dyDescent="0.2">
      <c r="A454" s="4"/>
    </row>
    <row r="455" spans="1:1" ht="16" x14ac:dyDescent="0.2">
      <c r="A455" s="4"/>
    </row>
    <row r="456" spans="1:1" ht="16" x14ac:dyDescent="0.2">
      <c r="A456" s="4"/>
    </row>
    <row r="457" spans="1:1" ht="16" x14ac:dyDescent="0.2">
      <c r="A457" s="4"/>
    </row>
    <row r="458" spans="1:1" ht="16" x14ac:dyDescent="0.2">
      <c r="A458" s="4"/>
    </row>
    <row r="459" spans="1:1" ht="16" x14ac:dyDescent="0.2">
      <c r="A459" s="4"/>
    </row>
    <row r="460" spans="1:1" ht="16" x14ac:dyDescent="0.2">
      <c r="A460" s="4"/>
    </row>
    <row r="461" spans="1:1" ht="16" x14ac:dyDescent="0.2">
      <c r="A461" s="4"/>
    </row>
    <row r="462" spans="1:1" ht="16" x14ac:dyDescent="0.2">
      <c r="A462" s="4"/>
    </row>
    <row r="463" spans="1:1" ht="16" x14ac:dyDescent="0.2">
      <c r="A463" s="4"/>
    </row>
    <row r="464" spans="1:1" ht="16" x14ac:dyDescent="0.2">
      <c r="A464" s="4"/>
    </row>
    <row r="465" spans="1:1" ht="16" x14ac:dyDescent="0.2">
      <c r="A465" s="4"/>
    </row>
    <row r="466" spans="1:1" ht="16" x14ac:dyDescent="0.2">
      <c r="A466" s="4"/>
    </row>
    <row r="467" spans="1:1" ht="16" x14ac:dyDescent="0.2">
      <c r="A467" s="4"/>
    </row>
    <row r="468" spans="1:1" ht="16" x14ac:dyDescent="0.2">
      <c r="A468" s="4"/>
    </row>
    <row r="469" spans="1:1" ht="16" x14ac:dyDescent="0.2">
      <c r="A469" s="4"/>
    </row>
    <row r="470" spans="1:1" ht="16" x14ac:dyDescent="0.2">
      <c r="A470" s="4"/>
    </row>
    <row r="471" spans="1:1" ht="16" x14ac:dyDescent="0.2">
      <c r="A471" s="4"/>
    </row>
    <row r="472" spans="1:1" ht="16" x14ac:dyDescent="0.2">
      <c r="A472" s="4"/>
    </row>
    <row r="473" spans="1:1" ht="16" x14ac:dyDescent="0.2">
      <c r="A473" s="4"/>
    </row>
    <row r="474" spans="1:1" ht="16" x14ac:dyDescent="0.2">
      <c r="A474" s="4"/>
    </row>
    <row r="475" spans="1:1" ht="16" x14ac:dyDescent="0.2">
      <c r="A475" s="4"/>
    </row>
    <row r="476" spans="1:1" ht="16" x14ac:dyDescent="0.2">
      <c r="A476" s="4"/>
    </row>
    <row r="477" spans="1:1" ht="16" x14ac:dyDescent="0.2">
      <c r="A477" s="4"/>
    </row>
    <row r="478" spans="1:1" ht="16" x14ac:dyDescent="0.2">
      <c r="A478" s="4"/>
    </row>
    <row r="479" spans="1:1" ht="16" x14ac:dyDescent="0.2">
      <c r="A479" s="4"/>
    </row>
    <row r="480" spans="1:1" ht="16" x14ac:dyDescent="0.2">
      <c r="A480" s="4"/>
    </row>
    <row r="481" spans="1:1" ht="16" x14ac:dyDescent="0.2">
      <c r="A481" s="4"/>
    </row>
    <row r="482" spans="1:1" ht="16" x14ac:dyDescent="0.2">
      <c r="A482" s="4"/>
    </row>
    <row r="483" spans="1:1" ht="16" x14ac:dyDescent="0.2">
      <c r="A483" s="4"/>
    </row>
    <row r="484" spans="1:1" ht="16" x14ac:dyDescent="0.2">
      <c r="A484" s="4"/>
    </row>
    <row r="485" spans="1:1" ht="16" x14ac:dyDescent="0.2">
      <c r="A485" s="4"/>
    </row>
    <row r="486" spans="1:1" ht="16" x14ac:dyDescent="0.2">
      <c r="A486" s="4"/>
    </row>
    <row r="487" spans="1:1" ht="16" x14ac:dyDescent="0.2">
      <c r="A487" s="4"/>
    </row>
    <row r="488" spans="1:1" ht="16" x14ac:dyDescent="0.2">
      <c r="A488" s="4"/>
    </row>
    <row r="489" spans="1:1" ht="16" x14ac:dyDescent="0.2">
      <c r="A489" s="4"/>
    </row>
    <row r="490" spans="1:1" ht="16" x14ac:dyDescent="0.2">
      <c r="A490" s="4"/>
    </row>
    <row r="491" spans="1:1" ht="16" x14ac:dyDescent="0.2">
      <c r="A491" s="4"/>
    </row>
    <row r="492" spans="1:1" ht="16" x14ac:dyDescent="0.2">
      <c r="A492" s="4"/>
    </row>
    <row r="493" spans="1:1" ht="16" x14ac:dyDescent="0.2">
      <c r="A493" s="4"/>
    </row>
    <row r="494" spans="1:1" ht="16" x14ac:dyDescent="0.2">
      <c r="A494" s="4"/>
    </row>
    <row r="495" spans="1:1" ht="16" x14ac:dyDescent="0.2">
      <c r="A495" s="4"/>
    </row>
    <row r="496" spans="1:1" ht="16" x14ac:dyDescent="0.2">
      <c r="A496" s="4"/>
    </row>
    <row r="497" spans="1:1" ht="16" x14ac:dyDescent="0.2">
      <c r="A497" s="4"/>
    </row>
    <row r="498" spans="1:1" ht="16" x14ac:dyDescent="0.2">
      <c r="A498" s="4"/>
    </row>
    <row r="499" spans="1:1" ht="16" x14ac:dyDescent="0.2">
      <c r="A499" s="4"/>
    </row>
    <row r="500" spans="1:1" ht="16" x14ac:dyDescent="0.2">
      <c r="A500" s="4"/>
    </row>
    <row r="501" spans="1:1" ht="16" x14ac:dyDescent="0.2">
      <c r="A501" s="4"/>
    </row>
    <row r="502" spans="1:1" ht="16" x14ac:dyDescent="0.2">
      <c r="A502" s="4"/>
    </row>
    <row r="503" spans="1:1" ht="16" x14ac:dyDescent="0.2">
      <c r="A503" s="4"/>
    </row>
    <row r="504" spans="1:1" ht="16" x14ac:dyDescent="0.2">
      <c r="A504" s="4"/>
    </row>
    <row r="505" spans="1:1" ht="16" x14ac:dyDescent="0.2">
      <c r="A505" s="4"/>
    </row>
    <row r="506" spans="1:1" ht="16" x14ac:dyDescent="0.2">
      <c r="A506" s="4"/>
    </row>
    <row r="507" spans="1:1" ht="16" x14ac:dyDescent="0.2">
      <c r="A507" s="4"/>
    </row>
    <row r="508" spans="1:1" ht="16" x14ac:dyDescent="0.2">
      <c r="A508" s="4"/>
    </row>
    <row r="509" spans="1:1" ht="16" x14ac:dyDescent="0.2">
      <c r="A509" s="4"/>
    </row>
    <row r="510" spans="1:1" ht="16" x14ac:dyDescent="0.2">
      <c r="A510" s="4"/>
    </row>
    <row r="511" spans="1:1" ht="16" x14ac:dyDescent="0.2">
      <c r="A511" s="4"/>
    </row>
    <row r="512" spans="1:1" ht="16" x14ac:dyDescent="0.2">
      <c r="A512" s="4"/>
    </row>
    <row r="513" spans="1:1" ht="16" x14ac:dyDescent="0.2">
      <c r="A513" s="4"/>
    </row>
    <row r="514" spans="1:1" ht="16" x14ac:dyDescent="0.2">
      <c r="A514" s="4"/>
    </row>
    <row r="515" spans="1:1" ht="16" x14ac:dyDescent="0.2">
      <c r="A515" s="4"/>
    </row>
    <row r="516" spans="1:1" ht="16" x14ac:dyDescent="0.2">
      <c r="A516" s="4"/>
    </row>
    <row r="517" spans="1:1" ht="16" x14ac:dyDescent="0.2">
      <c r="A517" s="4"/>
    </row>
    <row r="518" spans="1:1" ht="16" x14ac:dyDescent="0.2">
      <c r="A518" s="4"/>
    </row>
    <row r="519" spans="1:1" ht="16" x14ac:dyDescent="0.2">
      <c r="A519" s="4"/>
    </row>
    <row r="520" spans="1:1" ht="16" x14ac:dyDescent="0.2">
      <c r="A520" s="4"/>
    </row>
    <row r="521" spans="1:1" ht="16" x14ac:dyDescent="0.2">
      <c r="A521" s="4"/>
    </row>
    <row r="522" spans="1:1" ht="16" x14ac:dyDescent="0.2">
      <c r="A522" s="4"/>
    </row>
    <row r="523" spans="1:1" ht="16" x14ac:dyDescent="0.2">
      <c r="A523" s="4"/>
    </row>
    <row r="524" spans="1:1" ht="16" x14ac:dyDescent="0.2">
      <c r="A524" s="4"/>
    </row>
    <row r="525" spans="1:1" ht="16" x14ac:dyDescent="0.2">
      <c r="A525" s="4"/>
    </row>
    <row r="526" spans="1:1" ht="16" x14ac:dyDescent="0.2">
      <c r="A526" s="4"/>
    </row>
    <row r="527" spans="1:1" ht="16" x14ac:dyDescent="0.2">
      <c r="A527" s="4"/>
    </row>
    <row r="528" spans="1:1" ht="16" x14ac:dyDescent="0.2">
      <c r="A528" s="4"/>
    </row>
    <row r="529" spans="1:1" ht="16" x14ac:dyDescent="0.2">
      <c r="A529" s="4"/>
    </row>
    <row r="530" spans="1:1" ht="16" x14ac:dyDescent="0.2">
      <c r="A530" s="4"/>
    </row>
    <row r="531" spans="1:1" ht="16" x14ac:dyDescent="0.2">
      <c r="A531" s="4"/>
    </row>
    <row r="532" spans="1:1" ht="16" x14ac:dyDescent="0.2">
      <c r="A532" s="4"/>
    </row>
    <row r="533" spans="1:1" ht="16" x14ac:dyDescent="0.2">
      <c r="A533" s="4"/>
    </row>
    <row r="534" spans="1:1" ht="16" x14ac:dyDescent="0.2">
      <c r="A534" s="4"/>
    </row>
    <row r="535" spans="1:1" ht="16" x14ac:dyDescent="0.2">
      <c r="A535" s="4"/>
    </row>
    <row r="536" spans="1:1" ht="16" x14ac:dyDescent="0.2">
      <c r="A536" s="4"/>
    </row>
    <row r="537" spans="1:1" ht="16" x14ac:dyDescent="0.2">
      <c r="A537" s="4"/>
    </row>
    <row r="538" spans="1:1" ht="16" x14ac:dyDescent="0.2">
      <c r="A538" s="4"/>
    </row>
    <row r="539" spans="1:1" ht="16" x14ac:dyDescent="0.2">
      <c r="A539" s="4"/>
    </row>
    <row r="540" spans="1:1" ht="16" x14ac:dyDescent="0.2">
      <c r="A540" s="4"/>
    </row>
    <row r="541" spans="1:1" ht="16" x14ac:dyDescent="0.2">
      <c r="A541" s="4"/>
    </row>
    <row r="542" spans="1:1" ht="16" x14ac:dyDescent="0.2">
      <c r="A542" s="4"/>
    </row>
    <row r="543" spans="1:1" ht="16" x14ac:dyDescent="0.2">
      <c r="A543" s="4"/>
    </row>
    <row r="544" spans="1:1" ht="16" x14ac:dyDescent="0.2">
      <c r="A544" s="4"/>
    </row>
    <row r="545" spans="1:1" ht="16" x14ac:dyDescent="0.2">
      <c r="A545" s="4"/>
    </row>
    <row r="546" spans="1:1" ht="16" x14ac:dyDescent="0.2">
      <c r="A546" s="4"/>
    </row>
    <row r="547" spans="1:1" ht="16" x14ac:dyDescent="0.2">
      <c r="A547" s="4"/>
    </row>
    <row r="548" spans="1:1" ht="16" x14ac:dyDescent="0.2">
      <c r="A548" s="4"/>
    </row>
    <row r="549" spans="1:1" ht="16" x14ac:dyDescent="0.2">
      <c r="A549" s="4"/>
    </row>
    <row r="550" spans="1:1" ht="16" x14ac:dyDescent="0.2">
      <c r="A550" s="4"/>
    </row>
    <row r="551" spans="1:1" ht="16" x14ac:dyDescent="0.2">
      <c r="A551" s="4"/>
    </row>
    <row r="552" spans="1:1" ht="16" x14ac:dyDescent="0.2">
      <c r="A552" s="4"/>
    </row>
    <row r="553" spans="1:1" ht="16" x14ac:dyDescent="0.2">
      <c r="A553" s="4"/>
    </row>
    <row r="554" spans="1:1" ht="16" x14ac:dyDescent="0.2">
      <c r="A554" s="4"/>
    </row>
    <row r="555" spans="1:1" ht="16" x14ac:dyDescent="0.2">
      <c r="A555" s="4"/>
    </row>
    <row r="556" spans="1:1" ht="16" x14ac:dyDescent="0.2">
      <c r="A556" s="4"/>
    </row>
    <row r="557" spans="1:1" ht="16" x14ac:dyDescent="0.2">
      <c r="A557" s="4"/>
    </row>
    <row r="558" spans="1:1" ht="16" x14ac:dyDescent="0.2">
      <c r="A558" s="4"/>
    </row>
    <row r="559" spans="1:1" ht="16" x14ac:dyDescent="0.2">
      <c r="A559" s="4"/>
    </row>
    <row r="560" spans="1:1" ht="16" x14ac:dyDescent="0.2">
      <c r="A560" s="4"/>
    </row>
    <row r="561" spans="1:1" ht="16" x14ac:dyDescent="0.2">
      <c r="A561" s="4"/>
    </row>
    <row r="562" spans="1:1" ht="16" x14ac:dyDescent="0.2">
      <c r="A562" s="4"/>
    </row>
    <row r="563" spans="1:1" ht="16" x14ac:dyDescent="0.2">
      <c r="A563" s="4"/>
    </row>
    <row r="564" spans="1:1" ht="16" x14ac:dyDescent="0.2">
      <c r="A564" s="4"/>
    </row>
    <row r="565" spans="1:1" ht="16" x14ac:dyDescent="0.2">
      <c r="A565" s="4"/>
    </row>
    <row r="566" spans="1:1" ht="16" x14ac:dyDescent="0.2">
      <c r="A566" s="4"/>
    </row>
    <row r="567" spans="1:1" ht="16" x14ac:dyDescent="0.2">
      <c r="A567" s="4"/>
    </row>
    <row r="568" spans="1:1" ht="16" x14ac:dyDescent="0.2">
      <c r="A568" s="4"/>
    </row>
    <row r="569" spans="1:1" ht="16" x14ac:dyDescent="0.2">
      <c r="A569" s="4"/>
    </row>
    <row r="570" spans="1:1" ht="16" x14ac:dyDescent="0.2">
      <c r="A570" s="4"/>
    </row>
    <row r="571" spans="1:1" ht="16" x14ac:dyDescent="0.2">
      <c r="A571" s="4"/>
    </row>
    <row r="572" spans="1:1" ht="16" x14ac:dyDescent="0.2">
      <c r="A572" s="4"/>
    </row>
    <row r="573" spans="1:1" ht="16" x14ac:dyDescent="0.2">
      <c r="A573" s="4"/>
    </row>
    <row r="574" spans="1:1" ht="16" x14ac:dyDescent="0.2">
      <c r="A574" s="4"/>
    </row>
    <row r="575" spans="1:1" ht="16" x14ac:dyDescent="0.2">
      <c r="A575" s="4"/>
    </row>
    <row r="576" spans="1:1" ht="16" x14ac:dyDescent="0.2">
      <c r="A576" s="4"/>
    </row>
    <row r="577" spans="1:1" ht="16" x14ac:dyDescent="0.2">
      <c r="A577" s="4"/>
    </row>
    <row r="578" spans="1:1" ht="16" x14ac:dyDescent="0.2">
      <c r="A578" s="4"/>
    </row>
    <row r="579" spans="1:1" ht="16" x14ac:dyDescent="0.2">
      <c r="A579" s="4"/>
    </row>
    <row r="580" spans="1:1" ht="16" x14ac:dyDescent="0.2">
      <c r="A580" s="4"/>
    </row>
    <row r="581" spans="1:1" ht="16" x14ac:dyDescent="0.2">
      <c r="A581" s="4"/>
    </row>
    <row r="582" spans="1:1" ht="16" x14ac:dyDescent="0.2">
      <c r="A582" s="4"/>
    </row>
    <row r="583" spans="1:1" ht="16" x14ac:dyDescent="0.2">
      <c r="A583" s="4"/>
    </row>
    <row r="584" spans="1:1" ht="16" x14ac:dyDescent="0.2">
      <c r="A584" s="4"/>
    </row>
    <row r="585" spans="1:1" ht="16" x14ac:dyDescent="0.2">
      <c r="A585" s="4"/>
    </row>
    <row r="586" spans="1:1" ht="16" x14ac:dyDescent="0.2">
      <c r="A586" s="4"/>
    </row>
    <row r="587" spans="1:1" ht="16" x14ac:dyDescent="0.2">
      <c r="A587" s="4"/>
    </row>
    <row r="588" spans="1:1" ht="16" x14ac:dyDescent="0.2">
      <c r="A588" s="4"/>
    </row>
    <row r="589" spans="1:1" ht="16" x14ac:dyDescent="0.2">
      <c r="A589" s="4"/>
    </row>
    <row r="590" spans="1:1" ht="16" x14ac:dyDescent="0.2">
      <c r="A590" s="4"/>
    </row>
    <row r="591" spans="1:1" ht="16" x14ac:dyDescent="0.2">
      <c r="A591" s="4"/>
    </row>
    <row r="592" spans="1:1" ht="16" x14ac:dyDescent="0.2">
      <c r="A592" s="4"/>
    </row>
    <row r="593" spans="1:1" ht="16" x14ac:dyDescent="0.2">
      <c r="A593" s="4"/>
    </row>
    <row r="594" spans="1:1" ht="16" x14ac:dyDescent="0.2">
      <c r="A594" s="4"/>
    </row>
    <row r="595" spans="1:1" ht="16" x14ac:dyDescent="0.2">
      <c r="A595" s="4"/>
    </row>
    <row r="596" spans="1:1" ht="16" x14ac:dyDescent="0.2">
      <c r="A596" s="4"/>
    </row>
    <row r="597" spans="1:1" ht="16" x14ac:dyDescent="0.2">
      <c r="A597" s="4"/>
    </row>
    <row r="598" spans="1:1" ht="16" x14ac:dyDescent="0.2">
      <c r="A598" s="4"/>
    </row>
    <row r="599" spans="1:1" ht="16" x14ac:dyDescent="0.2">
      <c r="A599" s="4"/>
    </row>
    <row r="600" spans="1:1" ht="16" x14ac:dyDescent="0.2">
      <c r="A600" s="4"/>
    </row>
    <row r="601" spans="1:1" ht="16" x14ac:dyDescent="0.2">
      <c r="A601" s="4"/>
    </row>
    <row r="602" spans="1:1" ht="16" x14ac:dyDescent="0.2">
      <c r="A602" s="4"/>
    </row>
    <row r="603" spans="1:1" ht="16" x14ac:dyDescent="0.2">
      <c r="A603" s="4"/>
    </row>
    <row r="604" spans="1:1" ht="16" x14ac:dyDescent="0.2">
      <c r="A604" s="4"/>
    </row>
    <row r="605" spans="1:1" ht="16" x14ac:dyDescent="0.2">
      <c r="A605" s="4"/>
    </row>
    <row r="606" spans="1:1" ht="16" x14ac:dyDescent="0.2">
      <c r="A606" s="4"/>
    </row>
    <row r="607" spans="1:1" ht="16" x14ac:dyDescent="0.2">
      <c r="A607" s="4"/>
    </row>
    <row r="608" spans="1:1" ht="16" x14ac:dyDescent="0.2">
      <c r="A608" s="4"/>
    </row>
    <row r="609" spans="1:1" ht="16" x14ac:dyDescent="0.2">
      <c r="A609" s="4"/>
    </row>
    <row r="610" spans="1:1" ht="16" x14ac:dyDescent="0.2">
      <c r="A610" s="4"/>
    </row>
    <row r="611" spans="1:1" ht="16" x14ac:dyDescent="0.2">
      <c r="A611" s="4"/>
    </row>
    <row r="612" spans="1:1" ht="16" x14ac:dyDescent="0.2">
      <c r="A612" s="4"/>
    </row>
    <row r="613" spans="1:1" ht="16" x14ac:dyDescent="0.2">
      <c r="A613" s="4"/>
    </row>
    <row r="614" spans="1:1" ht="16" x14ac:dyDescent="0.2">
      <c r="A614" s="4"/>
    </row>
    <row r="615" spans="1:1" ht="16" x14ac:dyDescent="0.2">
      <c r="A615" s="4"/>
    </row>
    <row r="616" spans="1:1" ht="16" x14ac:dyDescent="0.2">
      <c r="A616" s="4"/>
    </row>
    <row r="617" spans="1:1" ht="16" x14ac:dyDescent="0.2">
      <c r="A617" s="4"/>
    </row>
    <row r="618" spans="1:1" ht="16" x14ac:dyDescent="0.2">
      <c r="A618" s="4"/>
    </row>
    <row r="619" spans="1:1" ht="16" x14ac:dyDescent="0.2">
      <c r="A619" s="4"/>
    </row>
    <row r="620" spans="1:1" ht="16" x14ac:dyDescent="0.2">
      <c r="A620" s="4"/>
    </row>
    <row r="621" spans="1:1" ht="16" x14ac:dyDescent="0.2">
      <c r="A621" s="4"/>
    </row>
    <row r="622" spans="1:1" ht="16" x14ac:dyDescent="0.2">
      <c r="A622" s="4"/>
    </row>
    <row r="623" spans="1:1" ht="16" x14ac:dyDescent="0.2">
      <c r="A623" s="4"/>
    </row>
    <row r="624" spans="1:1" ht="16" x14ac:dyDescent="0.2">
      <c r="A624" s="4"/>
    </row>
    <row r="625" spans="1:1" ht="16" x14ac:dyDescent="0.2">
      <c r="A625" s="4"/>
    </row>
    <row r="626" spans="1:1" ht="16" x14ac:dyDescent="0.2">
      <c r="A626" s="4"/>
    </row>
    <row r="627" spans="1:1" ht="16" x14ac:dyDescent="0.2">
      <c r="A627" s="4"/>
    </row>
    <row r="628" spans="1:1" ht="16" x14ac:dyDescent="0.2">
      <c r="A628" s="4"/>
    </row>
    <row r="629" spans="1:1" ht="16" x14ac:dyDescent="0.2">
      <c r="A629" s="4"/>
    </row>
    <row r="630" spans="1:1" ht="16" x14ac:dyDescent="0.2">
      <c r="A630" s="4"/>
    </row>
    <row r="631" spans="1:1" ht="16" x14ac:dyDescent="0.2">
      <c r="A631" s="4"/>
    </row>
    <row r="632" spans="1:1" ht="16" x14ac:dyDescent="0.2">
      <c r="A632" s="4"/>
    </row>
    <row r="633" spans="1:1" ht="16" x14ac:dyDescent="0.2">
      <c r="A633" s="4"/>
    </row>
    <row r="634" spans="1:1" ht="16" x14ac:dyDescent="0.2">
      <c r="A634" s="4"/>
    </row>
    <row r="635" spans="1:1" ht="16" x14ac:dyDescent="0.2">
      <c r="A635" s="4"/>
    </row>
    <row r="636" spans="1:1" ht="16" x14ac:dyDescent="0.2">
      <c r="A636" s="4"/>
    </row>
    <row r="637" spans="1:1" ht="16" x14ac:dyDescent="0.2">
      <c r="A637" s="4"/>
    </row>
    <row r="638" spans="1:1" ht="16" x14ac:dyDescent="0.2">
      <c r="A638" s="4"/>
    </row>
    <row r="639" spans="1:1" ht="16" x14ac:dyDescent="0.2">
      <c r="A639" s="4"/>
    </row>
    <row r="640" spans="1:1" ht="16" x14ac:dyDescent="0.2">
      <c r="A640" s="4"/>
    </row>
    <row r="641" spans="1:1" ht="16" x14ac:dyDescent="0.2">
      <c r="A641" s="4"/>
    </row>
    <row r="642" spans="1:1" ht="16" x14ac:dyDescent="0.2">
      <c r="A642" s="4"/>
    </row>
    <row r="643" spans="1:1" ht="16" x14ac:dyDescent="0.2">
      <c r="A643" s="4"/>
    </row>
    <row r="644" spans="1:1" ht="16" x14ac:dyDescent="0.2">
      <c r="A644" s="4"/>
    </row>
    <row r="645" spans="1:1" ht="16" x14ac:dyDescent="0.2">
      <c r="A645" s="4"/>
    </row>
    <row r="646" spans="1:1" ht="16" x14ac:dyDescent="0.2">
      <c r="A646" s="4"/>
    </row>
    <row r="647" spans="1:1" ht="16" x14ac:dyDescent="0.2">
      <c r="A647" s="4"/>
    </row>
    <row r="648" spans="1:1" ht="16" x14ac:dyDescent="0.2">
      <c r="A648" s="4"/>
    </row>
    <row r="649" spans="1:1" ht="16" x14ac:dyDescent="0.2">
      <c r="A649" s="4"/>
    </row>
    <row r="650" spans="1:1" ht="16" x14ac:dyDescent="0.2">
      <c r="A650" s="4"/>
    </row>
    <row r="651" spans="1:1" ht="16" x14ac:dyDescent="0.2">
      <c r="A651" s="4"/>
    </row>
    <row r="652" spans="1:1" ht="16" x14ac:dyDescent="0.2">
      <c r="A652" s="4"/>
    </row>
    <row r="653" spans="1:1" ht="16" x14ac:dyDescent="0.2">
      <c r="A653" s="4"/>
    </row>
    <row r="654" spans="1:1" ht="16" x14ac:dyDescent="0.2">
      <c r="A654" s="4"/>
    </row>
    <row r="655" spans="1:1" ht="16" x14ac:dyDescent="0.2">
      <c r="A655" s="4"/>
    </row>
    <row r="656" spans="1:1" ht="16" x14ac:dyDescent="0.2">
      <c r="A656" s="4"/>
    </row>
    <row r="657" spans="1:1" ht="16" x14ac:dyDescent="0.2">
      <c r="A657" s="4"/>
    </row>
    <row r="658" spans="1:1" ht="16" x14ac:dyDescent="0.2">
      <c r="A658" s="4"/>
    </row>
    <row r="659" spans="1:1" ht="16" x14ac:dyDescent="0.2">
      <c r="A659" s="4"/>
    </row>
    <row r="660" spans="1:1" ht="16" x14ac:dyDescent="0.2">
      <c r="A660" s="4"/>
    </row>
    <row r="661" spans="1:1" ht="16" x14ac:dyDescent="0.2">
      <c r="A661" s="4"/>
    </row>
    <row r="662" spans="1:1" ht="16" x14ac:dyDescent="0.2">
      <c r="A662" s="4"/>
    </row>
    <row r="663" spans="1:1" ht="16" x14ac:dyDescent="0.2">
      <c r="A663" s="4"/>
    </row>
    <row r="664" spans="1:1" ht="16" x14ac:dyDescent="0.2">
      <c r="A664" s="4"/>
    </row>
    <row r="665" spans="1:1" ht="16" x14ac:dyDescent="0.2">
      <c r="A665" s="4"/>
    </row>
    <row r="666" spans="1:1" ht="16" x14ac:dyDescent="0.2">
      <c r="A666" s="4"/>
    </row>
    <row r="667" spans="1:1" ht="16" x14ac:dyDescent="0.2">
      <c r="A667" s="4"/>
    </row>
    <row r="668" spans="1:1" ht="16" x14ac:dyDescent="0.2">
      <c r="A668" s="4"/>
    </row>
    <row r="669" spans="1:1" ht="16" x14ac:dyDescent="0.2">
      <c r="A669" s="4"/>
    </row>
    <row r="670" spans="1:1" ht="16" x14ac:dyDescent="0.2">
      <c r="A670" s="4"/>
    </row>
    <row r="671" spans="1:1" ht="16" x14ac:dyDescent="0.2">
      <c r="A671" s="4"/>
    </row>
    <row r="672" spans="1:1" ht="16" x14ac:dyDescent="0.2">
      <c r="A672" s="4"/>
    </row>
    <row r="673" spans="1:1" ht="16" x14ac:dyDescent="0.2">
      <c r="A673" s="4"/>
    </row>
    <row r="674" spans="1:1" ht="16" x14ac:dyDescent="0.2">
      <c r="A674" s="4"/>
    </row>
    <row r="675" spans="1:1" ht="16" x14ac:dyDescent="0.2">
      <c r="A675" s="4"/>
    </row>
    <row r="676" spans="1:1" ht="16" x14ac:dyDescent="0.2">
      <c r="A676" s="4"/>
    </row>
    <row r="677" spans="1:1" ht="16" x14ac:dyDescent="0.2">
      <c r="A677" s="4"/>
    </row>
    <row r="678" spans="1:1" ht="16" x14ac:dyDescent="0.2">
      <c r="A678" s="4"/>
    </row>
    <row r="679" spans="1:1" ht="16" x14ac:dyDescent="0.2">
      <c r="A679" s="4"/>
    </row>
    <row r="680" spans="1:1" ht="16" x14ac:dyDescent="0.2">
      <c r="A680" s="4"/>
    </row>
    <row r="681" spans="1:1" ht="16" x14ac:dyDescent="0.2">
      <c r="A681" s="4"/>
    </row>
    <row r="682" spans="1:1" ht="16" x14ac:dyDescent="0.2">
      <c r="A682" s="4"/>
    </row>
    <row r="683" spans="1:1" ht="16" x14ac:dyDescent="0.2">
      <c r="A683" s="4"/>
    </row>
    <row r="684" spans="1:1" ht="16" x14ac:dyDescent="0.2">
      <c r="A684" s="4"/>
    </row>
    <row r="685" spans="1:1" ht="16" x14ac:dyDescent="0.2">
      <c r="A685" s="4"/>
    </row>
    <row r="686" spans="1:1" ht="16" x14ac:dyDescent="0.2">
      <c r="A686" s="4"/>
    </row>
    <row r="687" spans="1:1" ht="16" x14ac:dyDescent="0.2">
      <c r="A687" s="4"/>
    </row>
    <row r="688" spans="1:1" ht="16" x14ac:dyDescent="0.2">
      <c r="A688" s="4"/>
    </row>
    <row r="689" spans="1:1" ht="16" x14ac:dyDescent="0.2">
      <c r="A689" s="4"/>
    </row>
    <row r="690" spans="1:1" ht="16" x14ac:dyDescent="0.2">
      <c r="A690" s="4"/>
    </row>
    <row r="691" spans="1:1" ht="16" x14ac:dyDescent="0.2">
      <c r="A691" s="4"/>
    </row>
    <row r="692" spans="1:1" ht="16" x14ac:dyDescent="0.2">
      <c r="A692" s="4"/>
    </row>
    <row r="693" spans="1:1" ht="16" x14ac:dyDescent="0.2">
      <c r="A693" s="4"/>
    </row>
    <row r="694" spans="1:1" ht="16" x14ac:dyDescent="0.2">
      <c r="A694" s="4"/>
    </row>
    <row r="695" spans="1:1" ht="16" x14ac:dyDescent="0.2">
      <c r="A695" s="4"/>
    </row>
    <row r="696" spans="1:1" ht="16" x14ac:dyDescent="0.2">
      <c r="A696" s="4"/>
    </row>
    <row r="697" spans="1:1" ht="16" x14ac:dyDescent="0.2">
      <c r="A697" s="4"/>
    </row>
    <row r="698" spans="1:1" ht="16" x14ac:dyDescent="0.2">
      <c r="A698" s="4"/>
    </row>
    <row r="699" spans="1:1" ht="16" x14ac:dyDescent="0.2">
      <c r="A699" s="4"/>
    </row>
    <row r="700" spans="1:1" ht="16" x14ac:dyDescent="0.2">
      <c r="A700" s="4"/>
    </row>
    <row r="701" spans="1:1" ht="16" x14ac:dyDescent="0.2">
      <c r="A701" s="4"/>
    </row>
    <row r="702" spans="1:1" ht="16" x14ac:dyDescent="0.2">
      <c r="A702" s="4"/>
    </row>
    <row r="703" spans="1:1" ht="16" x14ac:dyDescent="0.2">
      <c r="A703" s="4"/>
    </row>
    <row r="704" spans="1:1" ht="16" x14ac:dyDescent="0.2">
      <c r="A704" s="4"/>
    </row>
    <row r="705" spans="1:1" ht="16" x14ac:dyDescent="0.2">
      <c r="A705" s="4"/>
    </row>
    <row r="706" spans="1:1" ht="16" x14ac:dyDescent="0.2">
      <c r="A706" s="4"/>
    </row>
    <row r="707" spans="1:1" ht="16" x14ac:dyDescent="0.2">
      <c r="A707" s="4"/>
    </row>
    <row r="708" spans="1:1" ht="16" x14ac:dyDescent="0.2">
      <c r="A708" s="4"/>
    </row>
    <row r="709" spans="1:1" ht="16" x14ac:dyDescent="0.2">
      <c r="A709" s="4"/>
    </row>
    <row r="710" spans="1:1" ht="16" x14ac:dyDescent="0.2">
      <c r="A710" s="4"/>
    </row>
    <row r="711" spans="1:1" ht="16" x14ac:dyDescent="0.2">
      <c r="A711" s="4"/>
    </row>
    <row r="712" spans="1:1" ht="16" x14ac:dyDescent="0.2">
      <c r="A712" s="4"/>
    </row>
    <row r="713" spans="1:1" ht="16" x14ac:dyDescent="0.2">
      <c r="A713" s="4"/>
    </row>
    <row r="714" spans="1:1" ht="16" x14ac:dyDescent="0.2">
      <c r="A714" s="4"/>
    </row>
    <row r="715" spans="1:1" ht="16" x14ac:dyDescent="0.2">
      <c r="A715" s="4"/>
    </row>
    <row r="716" spans="1:1" ht="16" x14ac:dyDescent="0.2">
      <c r="A716" s="4"/>
    </row>
    <row r="717" spans="1:1" ht="16" x14ac:dyDescent="0.2">
      <c r="A717" s="4"/>
    </row>
    <row r="718" spans="1:1" ht="16" x14ac:dyDescent="0.2">
      <c r="A718" s="4"/>
    </row>
    <row r="719" spans="1:1" ht="16" x14ac:dyDescent="0.2">
      <c r="A719" s="4"/>
    </row>
    <row r="720" spans="1:1" ht="16" x14ac:dyDescent="0.2">
      <c r="A720" s="4"/>
    </row>
    <row r="721" spans="1:1" ht="16" x14ac:dyDescent="0.2">
      <c r="A721" s="4"/>
    </row>
    <row r="722" spans="1:1" ht="16" x14ac:dyDescent="0.2">
      <c r="A722" s="4"/>
    </row>
    <row r="723" spans="1:1" ht="16" x14ac:dyDescent="0.2">
      <c r="A723" s="4"/>
    </row>
    <row r="724" spans="1:1" ht="16" x14ac:dyDescent="0.2">
      <c r="A724" s="4"/>
    </row>
    <row r="725" spans="1:1" ht="16" x14ac:dyDescent="0.2">
      <c r="A725" s="4"/>
    </row>
    <row r="726" spans="1:1" ht="16" x14ac:dyDescent="0.2">
      <c r="A726" s="4"/>
    </row>
    <row r="727" spans="1:1" ht="16" x14ac:dyDescent="0.2">
      <c r="A727" s="4"/>
    </row>
    <row r="728" spans="1:1" ht="16" x14ac:dyDescent="0.2">
      <c r="A728" s="4"/>
    </row>
    <row r="729" spans="1:1" ht="16" x14ac:dyDescent="0.2">
      <c r="A729" s="4"/>
    </row>
    <row r="730" spans="1:1" ht="16" x14ac:dyDescent="0.2">
      <c r="A730" s="4"/>
    </row>
    <row r="731" spans="1:1" ht="16" x14ac:dyDescent="0.2">
      <c r="A731" s="4"/>
    </row>
    <row r="732" spans="1:1" ht="16" x14ac:dyDescent="0.2">
      <c r="A732" s="4"/>
    </row>
    <row r="733" spans="1:1" ht="16" x14ac:dyDescent="0.2">
      <c r="A733" s="4"/>
    </row>
    <row r="734" spans="1:1" ht="16" x14ac:dyDescent="0.2">
      <c r="A734" s="4"/>
    </row>
    <row r="735" spans="1:1" ht="16" x14ac:dyDescent="0.2">
      <c r="A735" s="4"/>
    </row>
    <row r="736" spans="1:1" ht="16" x14ac:dyDescent="0.2">
      <c r="A736" s="4"/>
    </row>
    <row r="737" spans="1:1" ht="16" x14ac:dyDescent="0.2">
      <c r="A737" s="4"/>
    </row>
    <row r="738" spans="1:1" ht="16" x14ac:dyDescent="0.2">
      <c r="A738" s="4"/>
    </row>
    <row r="739" spans="1:1" ht="16" x14ac:dyDescent="0.2">
      <c r="A739" s="4"/>
    </row>
    <row r="740" spans="1:1" ht="16" x14ac:dyDescent="0.2">
      <c r="A740" s="4"/>
    </row>
    <row r="741" spans="1:1" ht="16" x14ac:dyDescent="0.2">
      <c r="A741" s="4"/>
    </row>
    <row r="742" spans="1:1" ht="16" x14ac:dyDescent="0.2">
      <c r="A742" s="4"/>
    </row>
    <row r="743" spans="1:1" ht="16" x14ac:dyDescent="0.2">
      <c r="A743" s="4"/>
    </row>
    <row r="744" spans="1:1" ht="16" x14ac:dyDescent="0.2">
      <c r="A744" s="4"/>
    </row>
    <row r="745" spans="1:1" ht="16" x14ac:dyDescent="0.2">
      <c r="A745" s="4"/>
    </row>
    <row r="746" spans="1:1" ht="16" x14ac:dyDescent="0.2">
      <c r="A746" s="4"/>
    </row>
    <row r="747" spans="1:1" ht="16" x14ac:dyDescent="0.2">
      <c r="A747" s="4"/>
    </row>
    <row r="748" spans="1:1" ht="16" x14ac:dyDescent="0.2">
      <c r="A748" s="4"/>
    </row>
    <row r="749" spans="1:1" ht="16" x14ac:dyDescent="0.2">
      <c r="A749" s="4"/>
    </row>
    <row r="750" spans="1:1" ht="16" x14ac:dyDescent="0.2">
      <c r="A750" s="4"/>
    </row>
    <row r="751" spans="1:1" ht="16" x14ac:dyDescent="0.2">
      <c r="A751" s="4"/>
    </row>
    <row r="752" spans="1:1" ht="16" x14ac:dyDescent="0.2">
      <c r="A752" s="4"/>
    </row>
    <row r="753" spans="1:1" ht="16" x14ac:dyDescent="0.2">
      <c r="A753" s="4"/>
    </row>
    <row r="754" spans="1:1" ht="16" x14ac:dyDescent="0.2">
      <c r="A754" s="4"/>
    </row>
    <row r="755" spans="1:1" ht="16" x14ac:dyDescent="0.2">
      <c r="A755" s="4"/>
    </row>
    <row r="756" spans="1:1" ht="16" x14ac:dyDescent="0.2">
      <c r="A756" s="4"/>
    </row>
    <row r="757" spans="1:1" ht="16" x14ac:dyDescent="0.2">
      <c r="A757" s="4"/>
    </row>
    <row r="758" spans="1:1" ht="16" x14ac:dyDescent="0.2">
      <c r="A758" s="4"/>
    </row>
    <row r="759" spans="1:1" ht="16" x14ac:dyDescent="0.2">
      <c r="A759" s="4"/>
    </row>
    <row r="760" spans="1:1" ht="16" x14ac:dyDescent="0.2">
      <c r="A760" s="4"/>
    </row>
    <row r="761" spans="1:1" ht="16" x14ac:dyDescent="0.2">
      <c r="A761" s="4"/>
    </row>
    <row r="762" spans="1:1" ht="16" x14ac:dyDescent="0.2">
      <c r="A762" s="4"/>
    </row>
    <row r="763" spans="1:1" ht="16" x14ac:dyDescent="0.2">
      <c r="A763" s="4"/>
    </row>
    <row r="764" spans="1:1" ht="16" x14ac:dyDescent="0.2">
      <c r="A764" s="4"/>
    </row>
    <row r="765" spans="1:1" ht="16" x14ac:dyDescent="0.2">
      <c r="A765" s="4"/>
    </row>
    <row r="766" spans="1:1" ht="16" x14ac:dyDescent="0.2">
      <c r="A766" s="4"/>
    </row>
    <row r="767" spans="1:1" ht="16" x14ac:dyDescent="0.2">
      <c r="A767" s="4"/>
    </row>
    <row r="768" spans="1:1" ht="16" x14ac:dyDescent="0.2">
      <c r="A768" s="4"/>
    </row>
    <row r="769" spans="1:1" ht="16" x14ac:dyDescent="0.2">
      <c r="A769" s="4"/>
    </row>
    <row r="770" spans="1:1" ht="16" x14ac:dyDescent="0.2">
      <c r="A770" s="4"/>
    </row>
    <row r="771" spans="1:1" ht="16" x14ac:dyDescent="0.2">
      <c r="A771" s="4"/>
    </row>
    <row r="772" spans="1:1" ht="16" x14ac:dyDescent="0.2">
      <c r="A772" s="4"/>
    </row>
    <row r="773" spans="1:1" ht="16" x14ac:dyDescent="0.2">
      <c r="A773" s="4"/>
    </row>
    <row r="774" spans="1:1" ht="16" x14ac:dyDescent="0.2">
      <c r="A774" s="4"/>
    </row>
    <row r="775" spans="1:1" ht="16" x14ac:dyDescent="0.2">
      <c r="A775" s="4"/>
    </row>
    <row r="776" spans="1:1" ht="16" x14ac:dyDescent="0.2">
      <c r="A776" s="4"/>
    </row>
    <row r="777" spans="1:1" ht="16" x14ac:dyDescent="0.2">
      <c r="A777" s="4"/>
    </row>
    <row r="778" spans="1:1" ht="16" x14ac:dyDescent="0.2">
      <c r="A778" s="4"/>
    </row>
    <row r="779" spans="1:1" ht="16" x14ac:dyDescent="0.2">
      <c r="A779" s="4"/>
    </row>
    <row r="780" spans="1:1" ht="16" x14ac:dyDescent="0.2">
      <c r="A780" s="4"/>
    </row>
    <row r="781" spans="1:1" ht="16" x14ac:dyDescent="0.2">
      <c r="A781" s="4"/>
    </row>
    <row r="782" spans="1:1" ht="16" x14ac:dyDescent="0.2">
      <c r="A782" s="4"/>
    </row>
    <row r="783" spans="1:1" ht="16" x14ac:dyDescent="0.2">
      <c r="A783" s="4"/>
    </row>
    <row r="784" spans="1:1" ht="16" x14ac:dyDescent="0.2">
      <c r="A784" s="4"/>
    </row>
    <row r="785" spans="1:1" ht="16" x14ac:dyDescent="0.2">
      <c r="A785" s="4"/>
    </row>
    <row r="786" spans="1:1" ht="16" x14ac:dyDescent="0.2">
      <c r="A786" s="4"/>
    </row>
    <row r="787" spans="1:1" ht="16" x14ac:dyDescent="0.2">
      <c r="A787" s="4"/>
    </row>
    <row r="788" spans="1:1" ht="16" x14ac:dyDescent="0.2">
      <c r="A788" s="4"/>
    </row>
    <row r="789" spans="1:1" ht="16" x14ac:dyDescent="0.2">
      <c r="A789" s="4"/>
    </row>
    <row r="790" spans="1:1" ht="16" x14ac:dyDescent="0.2">
      <c r="A790" s="4"/>
    </row>
    <row r="791" spans="1:1" ht="16" x14ac:dyDescent="0.2">
      <c r="A791" s="4"/>
    </row>
    <row r="792" spans="1:1" ht="16" x14ac:dyDescent="0.2">
      <c r="A792" s="4"/>
    </row>
    <row r="793" spans="1:1" ht="16" x14ac:dyDescent="0.2">
      <c r="A793" s="4"/>
    </row>
    <row r="794" spans="1:1" ht="16" x14ac:dyDescent="0.2">
      <c r="A794" s="4"/>
    </row>
    <row r="795" spans="1:1" ht="16" x14ac:dyDescent="0.2">
      <c r="A795" s="4"/>
    </row>
    <row r="796" spans="1:1" ht="16" x14ac:dyDescent="0.2">
      <c r="A796" s="4"/>
    </row>
    <row r="797" spans="1:1" ht="16" x14ac:dyDescent="0.2">
      <c r="A797" s="4"/>
    </row>
    <row r="798" spans="1:1" ht="16" x14ac:dyDescent="0.2">
      <c r="A798" s="4"/>
    </row>
    <row r="799" spans="1:1" ht="16" x14ac:dyDescent="0.2">
      <c r="A799" s="4"/>
    </row>
    <row r="800" spans="1:1" ht="16" x14ac:dyDescent="0.2">
      <c r="A800" s="4"/>
    </row>
    <row r="801" spans="1:1" ht="16" x14ac:dyDescent="0.2">
      <c r="A801" s="4"/>
    </row>
    <row r="802" spans="1:1" ht="16" x14ac:dyDescent="0.2">
      <c r="A802" s="4"/>
    </row>
    <row r="803" spans="1:1" ht="16" x14ac:dyDescent="0.2">
      <c r="A803" s="4"/>
    </row>
    <row r="804" spans="1:1" ht="16" x14ac:dyDescent="0.2">
      <c r="A804" s="4"/>
    </row>
    <row r="805" spans="1:1" ht="16" x14ac:dyDescent="0.2">
      <c r="A805" s="4"/>
    </row>
    <row r="806" spans="1:1" ht="16" x14ac:dyDescent="0.2">
      <c r="A806" s="4"/>
    </row>
    <row r="807" spans="1:1" ht="16" x14ac:dyDescent="0.2">
      <c r="A807" s="4"/>
    </row>
    <row r="808" spans="1:1" ht="16" x14ac:dyDescent="0.2">
      <c r="A808" s="4"/>
    </row>
    <row r="809" spans="1:1" ht="16" x14ac:dyDescent="0.2">
      <c r="A809" s="4"/>
    </row>
    <row r="810" spans="1:1" ht="16" x14ac:dyDescent="0.2">
      <c r="A810" s="4"/>
    </row>
    <row r="811" spans="1:1" ht="16" x14ac:dyDescent="0.2">
      <c r="A811" s="4"/>
    </row>
    <row r="812" spans="1:1" ht="16" x14ac:dyDescent="0.2">
      <c r="A812" s="4"/>
    </row>
    <row r="813" spans="1:1" ht="16" x14ac:dyDescent="0.2">
      <c r="A813" s="4"/>
    </row>
    <row r="814" spans="1:1" ht="16" x14ac:dyDescent="0.2">
      <c r="A814" s="4"/>
    </row>
    <row r="815" spans="1:1" ht="16" x14ac:dyDescent="0.2">
      <c r="A815" s="4"/>
    </row>
    <row r="816" spans="1:1" ht="16" x14ac:dyDescent="0.2">
      <c r="A816" s="4"/>
    </row>
    <row r="817" spans="1:1" ht="16" x14ac:dyDescent="0.2">
      <c r="A817" s="4"/>
    </row>
    <row r="818" spans="1:1" ht="16" x14ac:dyDescent="0.2">
      <c r="A818" s="4"/>
    </row>
    <row r="819" spans="1:1" ht="16" x14ac:dyDescent="0.2">
      <c r="A819" s="4"/>
    </row>
    <row r="820" spans="1:1" ht="16" x14ac:dyDescent="0.2">
      <c r="A820" s="4"/>
    </row>
    <row r="821" spans="1:1" ht="16" x14ac:dyDescent="0.2">
      <c r="A821" s="4"/>
    </row>
    <row r="822" spans="1:1" ht="16" x14ac:dyDescent="0.2">
      <c r="A822" s="4"/>
    </row>
    <row r="823" spans="1:1" ht="16" x14ac:dyDescent="0.2">
      <c r="A823" s="4"/>
    </row>
    <row r="824" spans="1:1" ht="16" x14ac:dyDescent="0.2">
      <c r="A824" s="4"/>
    </row>
    <row r="825" spans="1:1" ht="16" x14ac:dyDescent="0.2">
      <c r="A825" s="4"/>
    </row>
    <row r="826" spans="1:1" ht="16" x14ac:dyDescent="0.2">
      <c r="A826" s="4"/>
    </row>
    <row r="827" spans="1:1" ht="16" x14ac:dyDescent="0.2">
      <c r="A827" s="4"/>
    </row>
    <row r="828" spans="1:1" ht="16" x14ac:dyDescent="0.2">
      <c r="A828" s="4"/>
    </row>
    <row r="829" spans="1:1" ht="16" x14ac:dyDescent="0.2">
      <c r="A829" s="4"/>
    </row>
    <row r="830" spans="1:1" ht="16" x14ac:dyDescent="0.2">
      <c r="A830" s="4"/>
    </row>
    <row r="831" spans="1:1" ht="16" x14ac:dyDescent="0.2">
      <c r="A831" s="4"/>
    </row>
    <row r="832" spans="1:1" ht="16" x14ac:dyDescent="0.2">
      <c r="A832" s="4"/>
    </row>
    <row r="833" spans="1:1" ht="16" x14ac:dyDescent="0.2">
      <c r="A833" s="4"/>
    </row>
    <row r="834" spans="1:1" ht="16" x14ac:dyDescent="0.2">
      <c r="A834" s="4"/>
    </row>
    <row r="835" spans="1:1" ht="16" x14ac:dyDescent="0.2">
      <c r="A835" s="4"/>
    </row>
    <row r="836" spans="1:1" ht="16" x14ac:dyDescent="0.2">
      <c r="A836" s="4"/>
    </row>
    <row r="837" spans="1:1" ht="16" x14ac:dyDescent="0.2">
      <c r="A837" s="4"/>
    </row>
    <row r="838" spans="1:1" ht="16" x14ac:dyDescent="0.2">
      <c r="A838" s="4"/>
    </row>
    <row r="839" spans="1:1" ht="16" x14ac:dyDescent="0.2">
      <c r="A839" s="4"/>
    </row>
    <row r="840" spans="1:1" ht="16" x14ac:dyDescent="0.2">
      <c r="A840" s="4"/>
    </row>
    <row r="841" spans="1:1" ht="16" x14ac:dyDescent="0.2">
      <c r="A841" s="4"/>
    </row>
    <row r="842" spans="1:1" ht="16" x14ac:dyDescent="0.2">
      <c r="A842" s="4"/>
    </row>
    <row r="843" spans="1:1" ht="16" x14ac:dyDescent="0.2">
      <c r="A843" s="4"/>
    </row>
    <row r="844" spans="1:1" ht="16" x14ac:dyDescent="0.2">
      <c r="A844" s="4"/>
    </row>
    <row r="845" spans="1:1" ht="16" x14ac:dyDescent="0.2">
      <c r="A845" s="4"/>
    </row>
    <row r="846" spans="1:1" ht="16" x14ac:dyDescent="0.2">
      <c r="A846" s="4"/>
    </row>
    <row r="847" spans="1:1" ht="16" x14ac:dyDescent="0.2">
      <c r="A847" s="4"/>
    </row>
    <row r="848" spans="1:1" ht="16" x14ac:dyDescent="0.2">
      <c r="A848" s="4"/>
    </row>
    <row r="849" spans="1:1" ht="16" x14ac:dyDescent="0.2">
      <c r="A849" s="4"/>
    </row>
    <row r="850" spans="1:1" ht="16" x14ac:dyDescent="0.2">
      <c r="A850" s="4"/>
    </row>
    <row r="851" spans="1:1" ht="16" x14ac:dyDescent="0.2">
      <c r="A851" s="4"/>
    </row>
    <row r="852" spans="1:1" ht="16" x14ac:dyDescent="0.2">
      <c r="A852" s="4"/>
    </row>
    <row r="853" spans="1:1" ht="16" x14ac:dyDescent="0.2">
      <c r="A853" s="4"/>
    </row>
    <row r="854" spans="1:1" ht="16" x14ac:dyDescent="0.2">
      <c r="A854" s="4"/>
    </row>
    <row r="855" spans="1:1" ht="16" x14ac:dyDescent="0.2">
      <c r="A855" s="4"/>
    </row>
    <row r="856" spans="1:1" ht="16" x14ac:dyDescent="0.2">
      <c r="A856" s="4"/>
    </row>
    <row r="857" spans="1:1" ht="16" x14ac:dyDescent="0.2">
      <c r="A857" s="4"/>
    </row>
    <row r="858" spans="1:1" ht="16" x14ac:dyDescent="0.2">
      <c r="A858" s="4"/>
    </row>
    <row r="859" spans="1:1" ht="16" x14ac:dyDescent="0.2">
      <c r="A859" s="4"/>
    </row>
    <row r="860" spans="1:1" ht="16" x14ac:dyDescent="0.2">
      <c r="A860" s="4"/>
    </row>
    <row r="861" spans="1:1" ht="16" x14ac:dyDescent="0.2">
      <c r="A861" s="4"/>
    </row>
    <row r="862" spans="1:1" ht="16" x14ac:dyDescent="0.2">
      <c r="A862" s="4"/>
    </row>
    <row r="863" spans="1:1" ht="16" x14ac:dyDescent="0.2">
      <c r="A863" s="4"/>
    </row>
    <row r="864" spans="1:1" ht="16" x14ac:dyDescent="0.2">
      <c r="A864" s="4"/>
    </row>
    <row r="865" spans="1:1" ht="16" x14ac:dyDescent="0.2">
      <c r="A865" s="4"/>
    </row>
    <row r="866" spans="1:1" ht="16" x14ac:dyDescent="0.2">
      <c r="A866" s="4"/>
    </row>
    <row r="867" spans="1:1" ht="16" x14ac:dyDescent="0.2">
      <c r="A867" s="4"/>
    </row>
    <row r="868" spans="1:1" ht="16" x14ac:dyDescent="0.2">
      <c r="A868" s="4"/>
    </row>
    <row r="869" spans="1:1" ht="16" x14ac:dyDescent="0.2">
      <c r="A869" s="4"/>
    </row>
    <row r="870" spans="1:1" ht="16" x14ac:dyDescent="0.2">
      <c r="A870" s="4"/>
    </row>
    <row r="871" spans="1:1" ht="16" x14ac:dyDescent="0.2">
      <c r="A871" s="4"/>
    </row>
    <row r="872" spans="1:1" ht="16" x14ac:dyDescent="0.2">
      <c r="A872" s="4"/>
    </row>
    <row r="873" spans="1:1" ht="16" x14ac:dyDescent="0.2">
      <c r="A873" s="4"/>
    </row>
    <row r="874" spans="1:1" ht="16" x14ac:dyDescent="0.2">
      <c r="A874" s="4"/>
    </row>
    <row r="875" spans="1:1" ht="16" x14ac:dyDescent="0.2">
      <c r="A875" s="4"/>
    </row>
    <row r="876" spans="1:1" ht="16" x14ac:dyDescent="0.2">
      <c r="A876" s="4"/>
    </row>
    <row r="877" spans="1:1" ht="16" x14ac:dyDescent="0.2">
      <c r="A877" s="4"/>
    </row>
    <row r="878" spans="1:1" ht="16" x14ac:dyDescent="0.2">
      <c r="A878" s="4"/>
    </row>
    <row r="879" spans="1:1" ht="16" x14ac:dyDescent="0.2">
      <c r="A879" s="4"/>
    </row>
    <row r="880" spans="1:1" ht="16" x14ac:dyDescent="0.2">
      <c r="A880" s="4"/>
    </row>
    <row r="881" spans="1:1" ht="16" x14ac:dyDescent="0.2">
      <c r="A881" s="4"/>
    </row>
    <row r="882" spans="1:1" ht="16" x14ac:dyDescent="0.2">
      <c r="A882" s="4"/>
    </row>
    <row r="883" spans="1:1" ht="16" x14ac:dyDescent="0.2">
      <c r="A883" s="4"/>
    </row>
    <row r="884" spans="1:1" ht="16" x14ac:dyDescent="0.2">
      <c r="A884" s="4"/>
    </row>
    <row r="885" spans="1:1" ht="16" x14ac:dyDescent="0.2">
      <c r="A885" s="4"/>
    </row>
    <row r="886" spans="1:1" ht="16" x14ac:dyDescent="0.2">
      <c r="A886" s="4"/>
    </row>
    <row r="887" spans="1:1" ht="16" x14ac:dyDescent="0.2">
      <c r="A887" s="4"/>
    </row>
    <row r="888" spans="1:1" ht="16" x14ac:dyDescent="0.2">
      <c r="A888" s="4"/>
    </row>
    <row r="889" spans="1:1" ht="16" x14ac:dyDescent="0.2">
      <c r="A889" s="4"/>
    </row>
    <row r="890" spans="1:1" ht="16" x14ac:dyDescent="0.2">
      <c r="A890" s="4"/>
    </row>
    <row r="891" spans="1:1" ht="16" x14ac:dyDescent="0.2">
      <c r="A891" s="4"/>
    </row>
    <row r="892" spans="1:1" ht="16" x14ac:dyDescent="0.2">
      <c r="A892" s="4"/>
    </row>
    <row r="893" spans="1:1" ht="16" x14ac:dyDescent="0.2">
      <c r="A893" s="4"/>
    </row>
    <row r="894" spans="1:1" ht="16" x14ac:dyDescent="0.2">
      <c r="A894" s="4"/>
    </row>
    <row r="895" spans="1:1" ht="16" x14ac:dyDescent="0.2">
      <c r="A895" s="4"/>
    </row>
    <row r="896" spans="1:1" ht="16" x14ac:dyDescent="0.2">
      <c r="A896" s="4"/>
    </row>
    <row r="897" spans="1:1" ht="16" x14ac:dyDescent="0.2">
      <c r="A897" s="4"/>
    </row>
    <row r="898" spans="1:1" ht="16" x14ac:dyDescent="0.2">
      <c r="A898" s="4"/>
    </row>
    <row r="899" spans="1:1" ht="16" x14ac:dyDescent="0.2">
      <c r="A899" s="4"/>
    </row>
    <row r="900" spans="1:1" ht="16" x14ac:dyDescent="0.2">
      <c r="A900" s="4"/>
    </row>
    <row r="901" spans="1:1" ht="16" x14ac:dyDescent="0.2">
      <c r="A901" s="4"/>
    </row>
    <row r="902" spans="1:1" ht="16" x14ac:dyDescent="0.2">
      <c r="A902" s="4"/>
    </row>
    <row r="903" spans="1:1" ht="16" x14ac:dyDescent="0.2">
      <c r="A903" s="4"/>
    </row>
    <row r="904" spans="1:1" ht="16" x14ac:dyDescent="0.2">
      <c r="A904" s="4"/>
    </row>
    <row r="905" spans="1:1" ht="16" x14ac:dyDescent="0.2">
      <c r="A905" s="4"/>
    </row>
    <row r="906" spans="1:1" ht="16" x14ac:dyDescent="0.2">
      <c r="A906" s="4"/>
    </row>
    <row r="907" spans="1:1" ht="16" x14ac:dyDescent="0.2">
      <c r="A907" s="4"/>
    </row>
    <row r="908" spans="1:1" ht="16" x14ac:dyDescent="0.2">
      <c r="A908" s="4"/>
    </row>
    <row r="909" spans="1:1" ht="16" x14ac:dyDescent="0.2">
      <c r="A909" s="4"/>
    </row>
    <row r="910" spans="1:1" ht="16" x14ac:dyDescent="0.2">
      <c r="A910" s="4"/>
    </row>
    <row r="911" spans="1:1" ht="16" x14ac:dyDescent="0.2">
      <c r="A911" s="4"/>
    </row>
    <row r="912" spans="1:1" ht="16" x14ac:dyDescent="0.2">
      <c r="A912" s="4"/>
    </row>
    <row r="913" spans="1:1" ht="16" x14ac:dyDescent="0.2">
      <c r="A913" s="4"/>
    </row>
    <row r="914" spans="1:1" ht="16" x14ac:dyDescent="0.2">
      <c r="A914" s="4"/>
    </row>
    <row r="915" spans="1:1" ht="16" x14ac:dyDescent="0.2">
      <c r="A915" s="4"/>
    </row>
    <row r="916" spans="1:1" ht="16" x14ac:dyDescent="0.2">
      <c r="A916" s="4"/>
    </row>
    <row r="917" spans="1:1" ht="16" x14ac:dyDescent="0.2">
      <c r="A917" s="4"/>
    </row>
    <row r="918" spans="1:1" ht="16" x14ac:dyDescent="0.2">
      <c r="A918" s="4"/>
    </row>
    <row r="919" spans="1:1" ht="16" x14ac:dyDescent="0.2">
      <c r="A919" s="4"/>
    </row>
    <row r="920" spans="1:1" ht="16" x14ac:dyDescent="0.2">
      <c r="A920" s="4"/>
    </row>
    <row r="921" spans="1:1" ht="16" x14ac:dyDescent="0.2">
      <c r="A921" s="4"/>
    </row>
    <row r="922" spans="1:1" ht="16" x14ac:dyDescent="0.2">
      <c r="A922" s="4"/>
    </row>
    <row r="923" spans="1:1" ht="16" x14ac:dyDescent="0.2">
      <c r="A923" s="4"/>
    </row>
    <row r="924" spans="1:1" ht="16" x14ac:dyDescent="0.2">
      <c r="A924" s="4"/>
    </row>
    <row r="925" spans="1:1" ht="16" x14ac:dyDescent="0.2">
      <c r="A925" s="4"/>
    </row>
    <row r="926" spans="1:1" ht="16" x14ac:dyDescent="0.2">
      <c r="A926" s="4"/>
    </row>
    <row r="927" spans="1:1" ht="16" x14ac:dyDescent="0.2">
      <c r="A927" s="4"/>
    </row>
    <row r="928" spans="1:1" ht="16" x14ac:dyDescent="0.2">
      <c r="A928" s="4"/>
    </row>
    <row r="929" spans="1:1" ht="16" x14ac:dyDescent="0.2">
      <c r="A929" s="4"/>
    </row>
    <row r="930" spans="1:1" ht="16" x14ac:dyDescent="0.2">
      <c r="A930" s="4"/>
    </row>
    <row r="931" spans="1:1" ht="16" x14ac:dyDescent="0.2">
      <c r="A931" s="4"/>
    </row>
    <row r="932" spans="1:1" ht="16" x14ac:dyDescent="0.2">
      <c r="A932" s="4"/>
    </row>
    <row r="933" spans="1:1" ht="16" x14ac:dyDescent="0.2">
      <c r="A933" s="4"/>
    </row>
    <row r="934" spans="1:1" ht="16" x14ac:dyDescent="0.2">
      <c r="A934" s="4"/>
    </row>
    <row r="935" spans="1:1" ht="16" x14ac:dyDescent="0.2">
      <c r="A935" s="4"/>
    </row>
    <row r="936" spans="1:1" ht="16" x14ac:dyDescent="0.2">
      <c r="A936" s="4"/>
    </row>
    <row r="937" spans="1:1" ht="16" x14ac:dyDescent="0.2">
      <c r="A937" s="4"/>
    </row>
    <row r="938" spans="1:1" ht="16" x14ac:dyDescent="0.2">
      <c r="A938" s="4"/>
    </row>
    <row r="939" spans="1:1" ht="16" x14ac:dyDescent="0.2">
      <c r="A939" s="4"/>
    </row>
    <row r="940" spans="1:1" ht="16" x14ac:dyDescent="0.2">
      <c r="A940" s="4"/>
    </row>
    <row r="941" spans="1:1" ht="16" x14ac:dyDescent="0.2">
      <c r="A941" s="4"/>
    </row>
    <row r="942" spans="1:1" ht="16" x14ac:dyDescent="0.2">
      <c r="A942" s="4"/>
    </row>
    <row r="943" spans="1:1" ht="16" x14ac:dyDescent="0.2">
      <c r="A943" s="4"/>
    </row>
    <row r="944" spans="1:1" ht="16" x14ac:dyDescent="0.2">
      <c r="A944" s="4"/>
    </row>
    <row r="945" spans="1:1" ht="16" x14ac:dyDescent="0.2">
      <c r="A945" s="4"/>
    </row>
    <row r="946" spans="1:1" ht="16" x14ac:dyDescent="0.2">
      <c r="A946" s="4"/>
    </row>
    <row r="947" spans="1:1" ht="16" x14ac:dyDescent="0.2">
      <c r="A947" s="4"/>
    </row>
    <row r="948" spans="1:1" ht="16" x14ac:dyDescent="0.2">
      <c r="A948" s="4"/>
    </row>
    <row r="949" spans="1:1" ht="16" x14ac:dyDescent="0.2">
      <c r="A949" s="4"/>
    </row>
    <row r="950" spans="1:1" ht="16" x14ac:dyDescent="0.2">
      <c r="A950" s="4"/>
    </row>
    <row r="951" spans="1:1" ht="16" x14ac:dyDescent="0.2">
      <c r="A951" s="4"/>
    </row>
    <row r="952" spans="1:1" ht="16" x14ac:dyDescent="0.2">
      <c r="A952" s="4"/>
    </row>
    <row r="953" spans="1:1" ht="16" x14ac:dyDescent="0.2">
      <c r="A953" s="4"/>
    </row>
    <row r="954" spans="1:1" ht="16" x14ac:dyDescent="0.2">
      <c r="A954" s="4"/>
    </row>
    <row r="955" spans="1:1" ht="16" x14ac:dyDescent="0.2">
      <c r="A955" s="4"/>
    </row>
    <row r="956" spans="1:1" ht="16" x14ac:dyDescent="0.2">
      <c r="A956" s="4"/>
    </row>
    <row r="957" spans="1:1" ht="16" x14ac:dyDescent="0.2">
      <c r="A957" s="4"/>
    </row>
    <row r="958" spans="1:1" ht="16" x14ac:dyDescent="0.2">
      <c r="A958" s="4"/>
    </row>
    <row r="959" spans="1:1" ht="16" x14ac:dyDescent="0.2">
      <c r="A959" s="4"/>
    </row>
    <row r="960" spans="1:1" ht="16" x14ac:dyDescent="0.2">
      <c r="A960" s="4"/>
    </row>
    <row r="961" spans="1:1" ht="16" x14ac:dyDescent="0.2">
      <c r="A961" s="4"/>
    </row>
    <row r="962" spans="1:1" ht="16" x14ac:dyDescent="0.2">
      <c r="A962" s="4"/>
    </row>
    <row r="963" spans="1:1" ht="16" x14ac:dyDescent="0.2">
      <c r="A963" s="4"/>
    </row>
    <row r="964" spans="1:1" ht="16" x14ac:dyDescent="0.2">
      <c r="A964" s="4"/>
    </row>
    <row r="965" spans="1:1" ht="16" x14ac:dyDescent="0.2">
      <c r="A965" s="4"/>
    </row>
    <row r="966" spans="1:1" ht="16" x14ac:dyDescent="0.2">
      <c r="A966" s="4"/>
    </row>
    <row r="967" spans="1:1" ht="16" x14ac:dyDescent="0.2">
      <c r="A967" s="4"/>
    </row>
    <row r="968" spans="1:1" ht="16" x14ac:dyDescent="0.2">
      <c r="A968" s="4"/>
    </row>
    <row r="969" spans="1:1" ht="16" x14ac:dyDescent="0.2">
      <c r="A969" s="4"/>
    </row>
    <row r="970" spans="1:1" ht="16" x14ac:dyDescent="0.2">
      <c r="A970" s="4"/>
    </row>
    <row r="971" spans="1:1" ht="16" x14ac:dyDescent="0.2">
      <c r="A971" s="4"/>
    </row>
    <row r="972" spans="1:1" ht="16" x14ac:dyDescent="0.2">
      <c r="A972" s="4"/>
    </row>
    <row r="973" spans="1:1" ht="16" x14ac:dyDescent="0.2">
      <c r="A973" s="4"/>
    </row>
    <row r="974" spans="1:1" ht="16" x14ac:dyDescent="0.2">
      <c r="A974" s="4"/>
    </row>
    <row r="975" spans="1:1" ht="16" x14ac:dyDescent="0.2">
      <c r="A975" s="4"/>
    </row>
    <row r="976" spans="1:1" ht="16" x14ac:dyDescent="0.2">
      <c r="A976" s="4"/>
    </row>
    <row r="977" spans="1:1" ht="16" x14ac:dyDescent="0.2">
      <c r="A977" s="4"/>
    </row>
    <row r="978" spans="1:1" ht="16" x14ac:dyDescent="0.2">
      <c r="A978" s="4"/>
    </row>
    <row r="979" spans="1:1" ht="16" x14ac:dyDescent="0.2">
      <c r="A979" s="4"/>
    </row>
    <row r="980" spans="1:1" ht="16" x14ac:dyDescent="0.2">
      <c r="A980" s="4"/>
    </row>
    <row r="981" spans="1:1" ht="16" x14ac:dyDescent="0.2">
      <c r="A981" s="4"/>
    </row>
    <row r="982" spans="1:1" ht="16" x14ac:dyDescent="0.2">
      <c r="A982" s="4"/>
    </row>
    <row r="983" spans="1:1" ht="16" x14ac:dyDescent="0.2">
      <c r="A983" s="4"/>
    </row>
    <row r="984" spans="1:1" ht="16" x14ac:dyDescent="0.2">
      <c r="A984" s="4"/>
    </row>
    <row r="985" spans="1:1" ht="16" x14ac:dyDescent="0.2">
      <c r="A985" s="4"/>
    </row>
    <row r="986" spans="1:1" ht="16" x14ac:dyDescent="0.2">
      <c r="A986" s="4"/>
    </row>
    <row r="987" spans="1:1" ht="16" x14ac:dyDescent="0.2">
      <c r="A987" s="4"/>
    </row>
    <row r="988" spans="1:1" ht="16" x14ac:dyDescent="0.2">
      <c r="A988" s="4"/>
    </row>
    <row r="989" spans="1:1" ht="16" x14ac:dyDescent="0.2">
      <c r="A989" s="4"/>
    </row>
    <row r="990" spans="1:1" ht="16" x14ac:dyDescent="0.2">
      <c r="A990" s="4"/>
    </row>
    <row r="991" spans="1:1" ht="16" x14ac:dyDescent="0.2">
      <c r="A991" s="4"/>
    </row>
    <row r="992" spans="1:1" ht="16" x14ac:dyDescent="0.2">
      <c r="A992" s="4"/>
    </row>
    <row r="993" spans="1:1" ht="16" x14ac:dyDescent="0.2">
      <c r="A993" s="4"/>
    </row>
    <row r="994" spans="1:1" ht="16" x14ac:dyDescent="0.2">
      <c r="A994" s="4"/>
    </row>
    <row r="995" spans="1:1" ht="16" x14ac:dyDescent="0.2">
      <c r="A995" s="4"/>
    </row>
    <row r="996" spans="1:1" ht="16" x14ac:dyDescent="0.2">
      <c r="A996" s="4"/>
    </row>
    <row r="997" spans="1:1" ht="16" x14ac:dyDescent="0.2">
      <c r="A997" s="4"/>
    </row>
    <row r="998" spans="1:1" ht="16" x14ac:dyDescent="0.2">
      <c r="A998" s="4"/>
    </row>
    <row r="999" spans="1:1" ht="16" x14ac:dyDescent="0.2">
      <c r="A999" s="4"/>
    </row>
    <row r="1000" spans="1:1" ht="16" x14ac:dyDescent="0.2">
      <c r="A1000" s="4"/>
    </row>
    <row r="1001" spans="1:1" ht="16" x14ac:dyDescent="0.2">
      <c r="A1001" s="4"/>
    </row>
    <row r="1002" spans="1:1" ht="16" x14ac:dyDescent="0.2">
      <c r="A1002" s="4"/>
    </row>
    <row r="1003" spans="1:1" ht="16" x14ac:dyDescent="0.2">
      <c r="A1003" s="4"/>
    </row>
    <row r="1004" spans="1:1" ht="16" x14ac:dyDescent="0.2">
      <c r="A1004" s="4"/>
    </row>
    <row r="1005" spans="1:1" ht="16" x14ac:dyDescent="0.2">
      <c r="A1005" s="4"/>
    </row>
    <row r="1006" spans="1:1" ht="16" x14ac:dyDescent="0.2">
      <c r="A1006" s="4"/>
    </row>
    <row r="1007" spans="1:1" ht="16" x14ac:dyDescent="0.2">
      <c r="A1007" s="4"/>
    </row>
    <row r="1008" spans="1:1" ht="16" x14ac:dyDescent="0.2">
      <c r="A1008" s="4"/>
    </row>
    <row r="1009" spans="1:1" ht="16" x14ac:dyDescent="0.2">
      <c r="A1009" s="4"/>
    </row>
    <row r="1010" spans="1:1" ht="16" x14ac:dyDescent="0.2">
      <c r="A1010" s="4"/>
    </row>
    <row r="1011" spans="1:1" ht="16" x14ac:dyDescent="0.2">
      <c r="A1011" s="4"/>
    </row>
    <row r="1012" spans="1:1" ht="16" x14ac:dyDescent="0.2">
      <c r="A1012" s="4"/>
    </row>
    <row r="1013" spans="1:1" ht="16" x14ac:dyDescent="0.2">
      <c r="A1013" s="4"/>
    </row>
    <row r="1014" spans="1:1" ht="16" x14ac:dyDescent="0.2">
      <c r="A1014" s="4"/>
    </row>
    <row r="1015" spans="1:1" ht="16" x14ac:dyDescent="0.2">
      <c r="A1015" s="4"/>
    </row>
    <row r="1016" spans="1:1" ht="16" x14ac:dyDescent="0.2">
      <c r="A1016" s="4"/>
    </row>
    <row r="1017" spans="1:1" ht="16" x14ac:dyDescent="0.2">
      <c r="A1017" s="4"/>
    </row>
    <row r="1018" spans="1:1" ht="16" x14ac:dyDescent="0.2">
      <c r="A1018" s="4"/>
    </row>
    <row r="1019" spans="1:1" ht="16" x14ac:dyDescent="0.2">
      <c r="A1019" s="4"/>
    </row>
    <row r="1020" spans="1:1" ht="16" x14ac:dyDescent="0.2">
      <c r="A1020" s="4"/>
    </row>
  </sheetData>
  <mergeCells count="53">
    <mergeCell ref="AV1:AV3"/>
    <mergeCell ref="AW1:AW3"/>
    <mergeCell ref="AI1:AI3"/>
    <mergeCell ref="AJ1:AJ3"/>
    <mergeCell ref="AK1:AK3"/>
    <mergeCell ref="AL1:AL3"/>
    <mergeCell ref="AM1:AM3"/>
    <mergeCell ref="AN1:AN3"/>
    <mergeCell ref="AO1:AO3"/>
    <mergeCell ref="AQ1:AQ3"/>
    <mergeCell ref="AR1:AR3"/>
    <mergeCell ref="AS1:AS3"/>
    <mergeCell ref="AT1:AT3"/>
    <mergeCell ref="AU1:AU3"/>
    <mergeCell ref="AE1:AE3"/>
    <mergeCell ref="AF1:AF3"/>
    <mergeCell ref="AG1:AG3"/>
    <mergeCell ref="AH1:AH3"/>
    <mergeCell ref="AP1:AP3"/>
    <mergeCell ref="O1:S1"/>
    <mergeCell ref="Z1:Z3"/>
    <mergeCell ref="AA1:AA3"/>
    <mergeCell ref="A2:A3"/>
    <mergeCell ref="S2:S3"/>
    <mergeCell ref="E2:E3"/>
    <mergeCell ref="F2:F3"/>
    <mergeCell ref="G2:G3"/>
    <mergeCell ref="H2:H3"/>
    <mergeCell ref="I2:I3"/>
    <mergeCell ref="J2:J3"/>
    <mergeCell ref="K2:K3"/>
    <mergeCell ref="L2:L3"/>
    <mergeCell ref="AJ40:AK40"/>
    <mergeCell ref="AQ40:AV40"/>
    <mergeCell ref="AC41:AD41"/>
    <mergeCell ref="AJ41:AK41"/>
    <mergeCell ref="AQ41:AV41"/>
    <mergeCell ref="O2:O3"/>
    <mergeCell ref="P2:P3"/>
    <mergeCell ref="Q2:Q3"/>
    <mergeCell ref="R2:R3"/>
    <mergeCell ref="AC40:AD40"/>
    <mergeCell ref="AB1:AB3"/>
    <mergeCell ref="AC1:AC3"/>
    <mergeCell ref="AD1:AD3"/>
    <mergeCell ref="C1:C3"/>
    <mergeCell ref="D2:D3"/>
    <mergeCell ref="A43:A44"/>
    <mergeCell ref="M2:M3"/>
    <mergeCell ref="N2:N3"/>
    <mergeCell ref="A1:B1"/>
    <mergeCell ref="D1:I1"/>
    <mergeCell ref="J1:N1"/>
  </mergeCells>
  <conditionalFormatting sqref="Z4:AD34 AG4:AK34 AN4:AV34 AL30:AL31">
    <cfRule type="cellIs" dxfId="302" priority="1" operator="between">
      <formula>0</formula>
      <formula>69</formula>
    </cfRule>
  </conditionalFormatting>
  <conditionalFormatting sqref="Z4:AD34 AG4:AK34 AN4:AV34 AL30:AL31">
    <cfRule type="cellIs" dxfId="301" priority="2" operator="between">
      <formula>70</formula>
      <formula>79</formula>
    </cfRule>
  </conditionalFormatting>
  <conditionalFormatting sqref="Z4:AD34 AG4:AK34 AN4:AV34 AL30:AL31">
    <cfRule type="cellIs" dxfId="300" priority="3" operator="between">
      <formula>80</formula>
      <formula>89</formula>
    </cfRule>
  </conditionalFormatting>
  <conditionalFormatting sqref="Z4:AD34 AG4:AK34 AN4:AV34 AL30:AL31">
    <cfRule type="cellIs" dxfId="299" priority="4" operator="between">
      <formula>90</formula>
      <formula>100</formula>
    </cfRule>
  </conditionalFormatting>
  <conditionalFormatting sqref="AE4:AE34 AL4:AL34 AW4:AW34">
    <cfRule type="cellIs" dxfId="298" priority="5" operator="between">
      <formula>35</formula>
      <formula>100</formula>
    </cfRule>
  </conditionalFormatting>
  <conditionalFormatting sqref="AE4:AE34 AL4:AL34 AW4:AW34">
    <cfRule type="cellIs" dxfId="297" priority="6" operator="between">
      <formula>0</formula>
      <formula>34</formula>
    </cfRule>
  </conditionalFormatting>
  <conditionalFormatting sqref="D4:D34">
    <cfRule type="cellIs" dxfId="296" priority="7" operator="between">
      <formula>0</formula>
      <formula>108</formula>
    </cfRule>
  </conditionalFormatting>
  <conditionalFormatting sqref="D4:D34">
    <cfRule type="cellIs" dxfId="295" priority="8" operator="between">
      <formula>109</formula>
      <formula>140</formula>
    </cfRule>
  </conditionalFormatting>
  <conditionalFormatting sqref="D4:D34">
    <cfRule type="cellIs" dxfId="294" priority="9" operator="between">
      <formula>141</formula>
      <formula>201</formula>
    </cfRule>
  </conditionalFormatting>
  <conditionalFormatting sqref="D4:D34">
    <cfRule type="cellIs" dxfId="293" priority="10" operator="greaterThanOrEqual">
      <formula>202</formula>
    </cfRule>
  </conditionalFormatting>
  <conditionalFormatting sqref="E4:E34">
    <cfRule type="cellIs" dxfId="292" priority="11" operator="between">
      <formula>0</formula>
      <formula>34</formula>
    </cfRule>
  </conditionalFormatting>
  <conditionalFormatting sqref="E4:E34">
    <cfRule type="cellIs" dxfId="291" priority="12" operator="between">
      <formula>35</formula>
      <formula>53</formula>
    </cfRule>
  </conditionalFormatting>
  <conditionalFormatting sqref="E4:E34">
    <cfRule type="cellIs" dxfId="290" priority="13" operator="between">
      <formula>54</formula>
      <formula>71</formula>
    </cfRule>
  </conditionalFormatting>
  <conditionalFormatting sqref="E4:E34">
    <cfRule type="cellIs" dxfId="289" priority="14" operator="greaterThanOrEqual">
      <formula>72</formula>
    </cfRule>
  </conditionalFormatting>
  <conditionalFormatting sqref="F4:F34">
    <cfRule type="cellIs" dxfId="288" priority="15" operator="between">
      <formula>0</formula>
      <formula>5</formula>
    </cfRule>
  </conditionalFormatting>
  <conditionalFormatting sqref="F4:F34">
    <cfRule type="cellIs" dxfId="287" priority="16" operator="between">
      <formula>6</formula>
      <formula>12</formula>
    </cfRule>
  </conditionalFormatting>
  <conditionalFormatting sqref="F4:F34">
    <cfRule type="cellIs" dxfId="286" priority="17" operator="between">
      <formula>13</formula>
      <formula>20</formula>
    </cfRule>
  </conditionalFormatting>
  <conditionalFormatting sqref="F4:F34">
    <cfRule type="cellIs" dxfId="285" priority="18" operator="greaterThanOrEqual">
      <formula>21</formula>
    </cfRule>
  </conditionalFormatting>
  <conditionalFormatting sqref="G4:G34">
    <cfRule type="cellIs" dxfId="284" priority="19" operator="between">
      <formula>0</formula>
      <formula>36</formula>
    </cfRule>
  </conditionalFormatting>
  <conditionalFormatting sqref="G4:G34">
    <cfRule type="cellIs" dxfId="283" priority="20" operator="between">
      <formula>37</formula>
      <formula>51</formula>
    </cfRule>
  </conditionalFormatting>
  <conditionalFormatting sqref="G4:G34">
    <cfRule type="cellIs" dxfId="282" priority="21" operator="between">
      <formula>52</formula>
      <formula>67</formula>
    </cfRule>
  </conditionalFormatting>
  <conditionalFormatting sqref="G4:G34">
    <cfRule type="cellIs" dxfId="281" priority="22" operator="greaterThanOrEqual">
      <formula>68</formula>
    </cfRule>
  </conditionalFormatting>
  <conditionalFormatting sqref="I4:I34">
    <cfRule type="cellIs" dxfId="280" priority="23" operator="greaterThanOrEqual">
      <formula>25</formula>
    </cfRule>
  </conditionalFormatting>
  <conditionalFormatting sqref="I4:I34">
    <cfRule type="cellIs" dxfId="279" priority="24" operator="between">
      <formula>16</formula>
      <formula>24</formula>
    </cfRule>
  </conditionalFormatting>
  <conditionalFormatting sqref="I4:I34">
    <cfRule type="cellIs" dxfId="278" priority="25" operator="between">
      <formula>8</formula>
      <formula>15</formula>
    </cfRule>
  </conditionalFormatting>
  <conditionalFormatting sqref="I4:I34">
    <cfRule type="cellIs" dxfId="277" priority="26" operator="between">
      <formula>0</formula>
      <formula>7</formula>
    </cfRule>
  </conditionalFormatting>
  <conditionalFormatting sqref="J4:J34">
    <cfRule type="cellIs" dxfId="276" priority="27" operator="greaterThanOrEqual">
      <formula>256</formula>
    </cfRule>
  </conditionalFormatting>
  <conditionalFormatting sqref="J4:J34">
    <cfRule type="cellIs" dxfId="275" priority="28" operator="between">
      <formula>190</formula>
      <formula>255</formula>
    </cfRule>
  </conditionalFormatting>
  <conditionalFormatting sqref="J4:J34">
    <cfRule type="cellIs" dxfId="274" priority="29" operator="between">
      <formula>145</formula>
      <formula>189</formula>
    </cfRule>
  </conditionalFormatting>
  <conditionalFormatting sqref="J4:J34">
    <cfRule type="cellIs" dxfId="273" priority="30" operator="between">
      <formula>0</formula>
      <formula>144</formula>
    </cfRule>
  </conditionalFormatting>
  <conditionalFormatting sqref="K4:K34">
    <cfRule type="cellIs" dxfId="272" priority="31" operator="greaterThanOrEqual">
      <formula>91</formula>
    </cfRule>
  </conditionalFormatting>
  <conditionalFormatting sqref="K4:K34">
    <cfRule type="cellIs" dxfId="271" priority="32" operator="between">
      <formula>72</formula>
      <formula>90</formula>
    </cfRule>
  </conditionalFormatting>
  <conditionalFormatting sqref="K4:K34">
    <cfRule type="cellIs" dxfId="270" priority="33" operator="between">
      <formula>55</formula>
      <formula>71</formula>
    </cfRule>
  </conditionalFormatting>
  <conditionalFormatting sqref="K4:K34">
    <cfRule type="cellIs" dxfId="269" priority="34" operator="between">
      <formula>0</formula>
      <formula>54</formula>
    </cfRule>
  </conditionalFormatting>
  <conditionalFormatting sqref="L4:L34">
    <cfRule type="cellIs" dxfId="268" priority="35" operator="greaterThanOrEqual">
      <formula>99</formula>
    </cfRule>
  </conditionalFormatting>
  <conditionalFormatting sqref="L4:L34">
    <cfRule type="cellIs" dxfId="267" priority="36" operator="between">
      <formula>96</formula>
      <formula>98</formula>
    </cfRule>
  </conditionalFormatting>
  <conditionalFormatting sqref="L4:L34">
    <cfRule type="cellIs" dxfId="266" priority="37" operator="between">
      <formula>91</formula>
      <formula>95</formula>
    </cfRule>
  </conditionalFormatting>
  <conditionalFormatting sqref="L4:L34">
    <cfRule type="cellIs" dxfId="265" priority="38" operator="between">
      <formula>0</formula>
      <formula>90</formula>
    </cfRule>
  </conditionalFormatting>
  <conditionalFormatting sqref="M4:M34">
    <cfRule type="cellIs" dxfId="264" priority="39" operator="greaterThanOrEqual">
      <formula>31</formula>
    </cfRule>
  </conditionalFormatting>
  <conditionalFormatting sqref="M4:M34">
    <cfRule type="cellIs" dxfId="263" priority="40" operator="between">
      <formula>21</formula>
      <formula>30</formula>
    </cfRule>
  </conditionalFormatting>
  <conditionalFormatting sqref="M4:M34">
    <cfRule type="cellIs" dxfId="262" priority="41" operator="between">
      <formula>13</formula>
      <formula>20</formula>
    </cfRule>
  </conditionalFormatting>
  <conditionalFormatting sqref="M4:M34">
    <cfRule type="cellIs" dxfId="261" priority="42" operator="between">
      <formula>0</formula>
      <formula>12</formula>
    </cfRule>
  </conditionalFormatting>
  <conditionalFormatting sqref="H4:H34">
    <cfRule type="cellIs" dxfId="260" priority="43" operator="between">
      <formula>90</formula>
      <formula>95</formula>
    </cfRule>
  </conditionalFormatting>
  <conditionalFormatting sqref="H4:H34">
    <cfRule type="cellIs" dxfId="259" priority="44" operator="between">
      <formula>81</formula>
      <formula>89</formula>
    </cfRule>
  </conditionalFormatting>
  <conditionalFormatting sqref="N4:N34">
    <cfRule type="cellIs" dxfId="258" priority="45" operator="greaterThanOrEqual">
      <formula>2</formula>
    </cfRule>
  </conditionalFormatting>
  <conditionalFormatting sqref="N4:N34">
    <cfRule type="cellIs" dxfId="257" priority="46" operator="lessThanOrEqual">
      <formula>1</formula>
    </cfRule>
  </conditionalFormatting>
  <conditionalFormatting sqref="O4:O34">
    <cfRule type="cellIs" dxfId="256" priority="47" operator="greaterThanOrEqual">
      <formula>287</formula>
    </cfRule>
  </conditionalFormatting>
  <conditionalFormatting sqref="O4:O34">
    <cfRule type="cellIs" dxfId="255" priority="48" operator="between">
      <formula>238</formula>
      <formula>286</formula>
    </cfRule>
  </conditionalFormatting>
  <conditionalFormatting sqref="O4:O34">
    <cfRule type="cellIs" dxfId="254" priority="49" operator="between">
      <formula>180</formula>
      <formula>237</formula>
    </cfRule>
  </conditionalFormatting>
  <conditionalFormatting sqref="O4:O34">
    <cfRule type="cellIs" dxfId="253" priority="50" operator="between">
      <formula>0</formula>
      <formula>179</formula>
    </cfRule>
  </conditionalFormatting>
  <conditionalFormatting sqref="P4:P34">
    <cfRule type="cellIs" dxfId="252" priority="51" operator="greaterThanOrEqual">
      <formula>104</formula>
    </cfRule>
  </conditionalFormatting>
  <conditionalFormatting sqref="P4:P34">
    <cfRule type="cellIs" dxfId="251" priority="52" operator="between">
      <formula>87</formula>
      <formula>103</formula>
    </cfRule>
  </conditionalFormatting>
  <conditionalFormatting sqref="P4:P34">
    <cfRule type="cellIs" dxfId="250" priority="53" operator="between">
      <formula>65</formula>
      <formula>86</formula>
    </cfRule>
  </conditionalFormatting>
  <conditionalFormatting sqref="P4:P34">
    <cfRule type="cellIs" dxfId="249" priority="54" operator="between">
      <formula>0</formula>
      <formula>64</formula>
    </cfRule>
  </conditionalFormatting>
  <conditionalFormatting sqref="Q4:Q34">
    <cfRule type="cellIs" dxfId="248" priority="55" operator="greaterThanOrEqual">
      <formula>99</formula>
    </cfRule>
  </conditionalFormatting>
  <conditionalFormatting sqref="Q4:Q34">
    <cfRule type="cellIs" dxfId="247" priority="56" operator="between">
      <formula>97</formula>
      <formula>98</formula>
    </cfRule>
  </conditionalFormatting>
  <conditionalFormatting sqref="Q4:Q34">
    <cfRule type="cellIs" dxfId="246" priority="57" operator="between">
      <formula>93</formula>
      <formula>96</formula>
    </cfRule>
  </conditionalFormatting>
  <conditionalFormatting sqref="Q4:Q34">
    <cfRule type="cellIs" dxfId="245" priority="58" operator="lessThanOrEqual">
      <formula>92</formula>
    </cfRule>
  </conditionalFormatting>
  <conditionalFormatting sqref="R4:R34">
    <cfRule type="cellIs" dxfId="244" priority="59" operator="greaterThanOrEqual">
      <formula>39</formula>
    </cfRule>
  </conditionalFormatting>
  <conditionalFormatting sqref="R4:R34">
    <cfRule type="cellIs" dxfId="243" priority="60" operator="between">
      <formula>27</formula>
      <formula>38</formula>
    </cfRule>
  </conditionalFormatting>
  <conditionalFormatting sqref="R4:R34">
    <cfRule type="cellIs" dxfId="242" priority="61" operator="between">
      <formula>18</formula>
      <formula>26</formula>
    </cfRule>
  </conditionalFormatting>
  <conditionalFormatting sqref="R4:R34">
    <cfRule type="cellIs" dxfId="241" priority="62" operator="between">
      <formula>0</formula>
      <formula>17</formula>
    </cfRule>
  </conditionalFormatting>
  <conditionalFormatting sqref="S4:S34">
    <cfRule type="cellIs" dxfId="240" priority="63" operator="greaterThanOrEqual">
      <formula>2</formula>
    </cfRule>
  </conditionalFormatting>
  <conditionalFormatting sqref="S4:S34">
    <cfRule type="cellIs" dxfId="239" priority="64" operator="equal">
      <formula>1</formula>
    </cfRule>
  </conditionalFormatting>
  <conditionalFormatting sqref="U4:X34">
    <cfRule type="cellIs" dxfId="238" priority="65" operator="equal">
      <formula>"A"</formula>
    </cfRule>
  </conditionalFormatting>
  <conditionalFormatting sqref="U4:X34">
    <cfRule type="cellIs" dxfId="237" priority="66" operator="equal">
      <formula>"B"</formula>
    </cfRule>
  </conditionalFormatting>
  <conditionalFormatting sqref="U4:X34">
    <cfRule type="cellIs" dxfId="236" priority="67" operator="equal">
      <formula>"C"</formula>
    </cfRule>
  </conditionalFormatting>
  <conditionalFormatting sqref="U4:X34">
    <cfRule type="cellIs" dxfId="235" priority="68" operator="equal">
      <formula>"D"</formula>
    </cfRule>
  </conditionalFormatting>
  <conditionalFormatting sqref="U4:X34">
    <cfRule type="cellIs" dxfId="234" priority="69" operator="equal">
      <formula>"E"</formula>
    </cfRule>
  </conditionalFormatting>
  <conditionalFormatting sqref="U4:X34">
    <cfRule type="cellIs" dxfId="233" priority="70" operator="equal">
      <formula>"F"</formula>
    </cfRule>
  </conditionalFormatting>
  <conditionalFormatting sqref="U4:X34">
    <cfRule type="cellIs" dxfId="232" priority="71" operator="equal">
      <formula>"G"</formula>
    </cfRule>
  </conditionalFormatting>
  <conditionalFormatting sqref="U4:X34">
    <cfRule type="cellIs" dxfId="231" priority="72" operator="equal">
      <formula>"H"</formula>
    </cfRule>
  </conditionalFormatting>
  <conditionalFormatting sqref="U4:X34">
    <cfRule type="cellIs" dxfId="230" priority="73" operator="equal">
      <formula>"I"</formula>
    </cfRule>
  </conditionalFormatting>
  <conditionalFormatting sqref="U4:U34">
    <cfRule type="cellIs" dxfId="229" priority="74" operator="equal">
      <formula>"J"</formula>
    </cfRule>
  </conditionalFormatting>
  <conditionalFormatting sqref="U4:U34">
    <cfRule type="cellIs" dxfId="228" priority="75" operator="equal">
      <formula>"K"</formula>
    </cfRule>
  </conditionalFormatting>
  <conditionalFormatting sqref="U4:V34">
    <cfRule type="cellIs" dxfId="227" priority="76" operator="equal">
      <formula>"L"</formula>
    </cfRule>
  </conditionalFormatting>
  <conditionalFormatting sqref="U4:X34">
    <cfRule type="cellIs" dxfId="226" priority="77" operator="equal">
      <formula>"Q"</formula>
    </cfRule>
  </conditionalFormatting>
  <conditionalFormatting sqref="U4:X34">
    <cfRule type="cellIs" dxfId="225" priority="78" operator="equal">
      <formula>"R"</formula>
    </cfRule>
  </conditionalFormatting>
  <conditionalFormatting sqref="U4:X34">
    <cfRule type="cellIs" dxfId="224" priority="79" operator="equal">
      <formula>"S"</formula>
    </cfRule>
  </conditionalFormatting>
  <conditionalFormatting sqref="U4:X34">
    <cfRule type="cellIs" dxfId="223" priority="80" operator="equal">
      <formula>"T"</formula>
    </cfRule>
  </conditionalFormatting>
  <conditionalFormatting sqref="U4:X34">
    <cfRule type="cellIs" dxfId="222" priority="81" operator="equal">
      <formula>"U"</formula>
    </cfRule>
  </conditionalFormatting>
  <conditionalFormatting sqref="U4:X34">
    <cfRule type="cellIs" dxfId="221" priority="82" operator="equal">
      <formula>"V"</formula>
    </cfRule>
  </conditionalFormatting>
  <conditionalFormatting sqref="U4:X34">
    <cfRule type="cellIs" dxfId="220" priority="83" operator="equal">
      <formula>"W"</formula>
    </cfRule>
  </conditionalFormatting>
  <conditionalFormatting sqref="U4:X34">
    <cfRule type="cellIs" dxfId="219" priority="84" operator="equal">
      <formula>"X"</formula>
    </cfRule>
  </conditionalFormatting>
  <conditionalFormatting sqref="U4:X34">
    <cfRule type="cellIs" dxfId="218" priority="85" operator="equal">
      <formula>"Y"</formula>
    </cfRule>
  </conditionalFormatting>
  <conditionalFormatting sqref="U4:X34">
    <cfRule type="cellIs" dxfId="217" priority="86" operator="equal">
      <formula>"Z"</formula>
    </cfRule>
  </conditionalFormatting>
  <conditionalFormatting sqref="U4:W34">
    <cfRule type="cellIs" dxfId="216" priority="87" operator="equal">
      <formula>"M"</formula>
    </cfRule>
  </conditionalFormatting>
  <conditionalFormatting sqref="U9:U34">
    <cfRule type="cellIs" dxfId="215" priority="88" operator="equal">
      <formula>"N"</formula>
    </cfRule>
  </conditionalFormatting>
  <conditionalFormatting sqref="V4:V34">
    <cfRule type="cellIs" dxfId="214" priority="89" operator="equal">
      <formula>"N"</formula>
    </cfRule>
  </conditionalFormatting>
  <conditionalFormatting sqref="U4:X34">
    <cfRule type="cellIs" dxfId="213" priority="90" operator="equal">
      <formula>"O"</formula>
    </cfRule>
  </conditionalFormatting>
  <conditionalFormatting sqref="W4:W34">
    <cfRule type="cellIs" dxfId="212" priority="91" operator="equal">
      <formula>"O"</formula>
    </cfRule>
  </conditionalFormatting>
  <conditionalFormatting sqref="U4:X34">
    <cfRule type="cellIs" dxfId="211" priority="92" operator="equal">
      <formula>"P"</formula>
    </cfRule>
  </conditionalFormatting>
  <conditionalFormatting sqref="U4:X34">
    <cfRule type="cellIs" dxfId="210" priority="93" operator="equal">
      <formula>"N"</formula>
    </cfRule>
  </conditionalFormatting>
  <conditionalFormatting sqref="H4:H34">
    <cfRule type="cellIs" dxfId="209" priority="94" operator="between">
      <formula>0</formula>
      <formula>80</formula>
    </cfRule>
  </conditionalFormatting>
  <conditionalFormatting sqref="H4:H34">
    <cfRule type="cellIs" dxfId="208" priority="95" operator="greaterThanOrEqual">
      <formula>96</formula>
    </cfRule>
  </conditionalFormatting>
  <conditionalFormatting sqref="X4:X34">
    <cfRule type="cellIs" dxfId="207" priority="96" operator="equal">
      <formula>"M"</formula>
    </cfRule>
  </conditionalFormatting>
  <conditionalFormatting sqref="V4:V34">
    <cfRule type="cellIs" dxfId="206" priority="97" operator="equal">
      <formula>"K"</formula>
    </cfRule>
  </conditionalFormatting>
  <conditionalFormatting sqref="W4:W34">
    <cfRule type="cellIs" dxfId="205" priority="98" operator="equal">
      <formula>"L"</formula>
    </cfRule>
  </conditionalFormatting>
  <conditionalFormatting sqref="V4:X34">
    <cfRule type="cellIs" dxfId="204" priority="99" operator="equal">
      <formula>"J"</formula>
    </cfRule>
  </conditionalFormatting>
  <conditionalFormatting sqref="W4:X34">
    <cfRule type="cellIs" dxfId="203" priority="100" operator="equal">
      <formula>"K"</formula>
    </cfRule>
  </conditionalFormatting>
  <conditionalFormatting sqref="X4:X34">
    <cfRule type="cellIs" dxfId="202" priority="101" operator="equal">
      <formula>"L"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I1021"/>
  <sheetViews>
    <sheetView workbookViewId="0">
      <pane xSplit="2" topLeftCell="C1" activePane="topRight" state="frozen"/>
      <selection pane="topRight" activeCell="A4" sqref="A4:B24"/>
    </sheetView>
  </sheetViews>
  <sheetFormatPr baseColWidth="10" defaultColWidth="12.6640625" defaultRowHeight="15.75" customHeight="1" x14ac:dyDescent="0.15"/>
  <cols>
    <col min="1" max="1" width="17.5" customWidth="1"/>
    <col min="2" max="2" width="16.1640625" customWidth="1"/>
    <col min="3" max="3" width="1.6640625" customWidth="1"/>
    <col min="4" max="4" width="6.5" customWidth="1"/>
    <col min="5" max="5" width="6.33203125" customWidth="1"/>
    <col min="6" max="6" width="6.1640625" customWidth="1"/>
    <col min="7" max="8" width="6.5" customWidth="1"/>
    <col min="9" max="9" width="5.83203125" customWidth="1"/>
    <col min="10" max="13" width="6.33203125" customWidth="1"/>
    <col min="14" max="14" width="7.1640625" customWidth="1"/>
    <col min="15" max="18" width="6.1640625" customWidth="1"/>
    <col min="19" max="19" width="6.6640625" customWidth="1"/>
    <col min="20" max="20" width="1.6640625" customWidth="1"/>
    <col min="21" max="24" width="9.6640625" customWidth="1"/>
    <col min="25" max="25" width="1.83203125" customWidth="1"/>
    <col min="26" max="26" width="7.5" customWidth="1"/>
    <col min="27" max="29" width="5.6640625" customWidth="1"/>
    <col min="30" max="30" width="8" customWidth="1"/>
    <col min="31" max="31" width="9.1640625" customWidth="1"/>
    <col min="32" max="32" width="1.6640625" customWidth="1"/>
    <col min="33" max="33" width="7.6640625" customWidth="1"/>
    <col min="34" max="36" width="5.6640625" customWidth="1"/>
    <col min="37" max="38" width="8.6640625" customWidth="1"/>
    <col min="39" max="39" width="1.6640625" customWidth="1"/>
    <col min="40" max="40" width="7.83203125" customWidth="1"/>
    <col min="41" max="47" width="6.83203125" customWidth="1"/>
    <col min="48" max="48" width="7.6640625" customWidth="1"/>
    <col min="49" max="49" width="8.83203125" customWidth="1"/>
  </cols>
  <sheetData>
    <row r="1" spans="1:61" x14ac:dyDescent="0.2">
      <c r="A1" s="64"/>
      <c r="B1" s="65"/>
      <c r="C1" s="48"/>
      <c r="D1" s="66" t="s">
        <v>1</v>
      </c>
      <c r="E1" s="67"/>
      <c r="F1" s="67"/>
      <c r="G1" s="67"/>
      <c r="H1" s="67"/>
      <c r="I1" s="68"/>
      <c r="J1" s="69" t="s">
        <v>2</v>
      </c>
      <c r="K1" s="67"/>
      <c r="L1" s="67"/>
      <c r="M1" s="67"/>
      <c r="N1" s="68"/>
      <c r="O1" s="69" t="s">
        <v>3</v>
      </c>
      <c r="P1" s="67"/>
      <c r="Q1" s="67"/>
      <c r="R1" s="67"/>
      <c r="S1" s="68"/>
      <c r="T1" s="1"/>
      <c r="U1" s="2" t="s">
        <v>4</v>
      </c>
      <c r="V1" s="2" t="s">
        <v>5</v>
      </c>
      <c r="W1" s="2" t="s">
        <v>6</v>
      </c>
      <c r="X1" s="2" t="s">
        <v>7</v>
      </c>
      <c r="Y1" s="3"/>
      <c r="Z1" s="70" t="s">
        <v>8</v>
      </c>
      <c r="AA1" s="72" t="s">
        <v>9</v>
      </c>
      <c r="AB1" s="72" t="s">
        <v>10</v>
      </c>
      <c r="AC1" s="74" t="s">
        <v>11</v>
      </c>
      <c r="AD1" s="75" t="s">
        <v>12</v>
      </c>
      <c r="AE1" s="75" t="s">
        <v>13</v>
      </c>
      <c r="AF1" s="76"/>
      <c r="AG1" s="75" t="s">
        <v>14</v>
      </c>
      <c r="AH1" s="77" t="s">
        <v>9</v>
      </c>
      <c r="AI1" s="77" t="s">
        <v>10</v>
      </c>
      <c r="AJ1" s="74" t="s">
        <v>11</v>
      </c>
      <c r="AK1" s="75" t="s">
        <v>15</v>
      </c>
      <c r="AL1" s="75" t="s">
        <v>13</v>
      </c>
      <c r="AM1" s="76"/>
      <c r="AN1" s="75" t="s">
        <v>16</v>
      </c>
      <c r="AO1" s="78" t="s">
        <v>17</v>
      </c>
      <c r="AP1" s="78" t="s">
        <v>18</v>
      </c>
      <c r="AQ1" s="79" t="s">
        <v>19</v>
      </c>
      <c r="AR1" s="79" t="s">
        <v>20</v>
      </c>
      <c r="AS1" s="79" t="s">
        <v>21</v>
      </c>
      <c r="AT1" s="79" t="s">
        <v>22</v>
      </c>
      <c r="AU1" s="79" t="s">
        <v>23</v>
      </c>
      <c r="AV1" s="75" t="s">
        <v>24</v>
      </c>
      <c r="AW1" s="75" t="s">
        <v>13</v>
      </c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x14ac:dyDescent="0.2">
      <c r="A2" s="73" t="s">
        <v>25</v>
      </c>
      <c r="B2" s="5"/>
      <c r="C2" s="49"/>
      <c r="D2" s="50" t="s">
        <v>26</v>
      </c>
      <c r="E2" s="50" t="s">
        <v>27</v>
      </c>
      <c r="F2" s="50" t="s">
        <v>28</v>
      </c>
      <c r="G2" s="50" t="s">
        <v>29</v>
      </c>
      <c r="H2" s="80" t="s">
        <v>30</v>
      </c>
      <c r="I2" s="54" t="s">
        <v>31</v>
      </c>
      <c r="J2" s="50" t="s">
        <v>26</v>
      </c>
      <c r="K2" s="50" t="s">
        <v>29</v>
      </c>
      <c r="L2" s="50" t="s">
        <v>30</v>
      </c>
      <c r="M2" s="50" t="s">
        <v>31</v>
      </c>
      <c r="N2" s="54" t="s">
        <v>32</v>
      </c>
      <c r="O2" s="50" t="s">
        <v>26</v>
      </c>
      <c r="P2" s="50" t="s">
        <v>29</v>
      </c>
      <c r="Q2" s="50" t="s">
        <v>30</v>
      </c>
      <c r="R2" s="50" t="s">
        <v>31</v>
      </c>
      <c r="S2" s="54" t="s">
        <v>32</v>
      </c>
      <c r="T2" s="6"/>
      <c r="U2" s="7" t="s">
        <v>33</v>
      </c>
      <c r="V2" s="7" t="s">
        <v>34</v>
      </c>
      <c r="W2" s="7" t="s">
        <v>35</v>
      </c>
      <c r="X2" s="7" t="s">
        <v>33</v>
      </c>
      <c r="Y2" s="3"/>
      <c r="Z2" s="71"/>
      <c r="AA2" s="71"/>
      <c r="AB2" s="71"/>
      <c r="AC2" s="49"/>
      <c r="AD2" s="49"/>
      <c r="AE2" s="49"/>
      <c r="AF2" s="53"/>
      <c r="AG2" s="49"/>
      <c r="AH2" s="49"/>
      <c r="AI2" s="49"/>
      <c r="AJ2" s="49"/>
      <c r="AK2" s="49"/>
      <c r="AL2" s="49"/>
      <c r="AM2" s="53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">
      <c r="A3" s="51"/>
      <c r="B3" s="5" t="s">
        <v>36</v>
      </c>
      <c r="C3" s="49"/>
      <c r="D3" s="51"/>
      <c r="E3" s="51"/>
      <c r="F3" s="51"/>
      <c r="G3" s="51"/>
      <c r="H3" s="81"/>
      <c r="I3" s="55"/>
      <c r="J3" s="51"/>
      <c r="K3" s="51"/>
      <c r="L3" s="51"/>
      <c r="M3" s="51"/>
      <c r="N3" s="55"/>
      <c r="O3" s="51"/>
      <c r="P3" s="51"/>
      <c r="Q3" s="51"/>
      <c r="R3" s="51"/>
      <c r="S3" s="55"/>
      <c r="T3" s="6"/>
      <c r="U3" s="7" t="s">
        <v>37</v>
      </c>
      <c r="V3" s="7" t="s">
        <v>38</v>
      </c>
      <c r="W3" s="7" t="s">
        <v>39</v>
      </c>
      <c r="X3" s="7" t="s">
        <v>40</v>
      </c>
      <c r="Y3" s="3"/>
      <c r="Z3" s="71"/>
      <c r="AA3" s="71"/>
      <c r="AB3" s="71"/>
      <c r="AC3" s="51"/>
      <c r="AD3" s="51"/>
      <c r="AE3" s="49"/>
      <c r="AF3" s="53"/>
      <c r="AG3" s="51"/>
      <c r="AH3" s="51"/>
      <c r="AI3" s="51"/>
      <c r="AJ3" s="51"/>
      <c r="AK3" s="51"/>
      <c r="AL3" s="51"/>
      <c r="AM3" s="53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15.75" customHeight="1" x14ac:dyDescent="0.25">
      <c r="A4" s="87" t="s">
        <v>217</v>
      </c>
      <c r="B4" s="88" t="s">
        <v>218</v>
      </c>
      <c r="C4" s="8"/>
      <c r="D4" s="9">
        <v>330</v>
      </c>
      <c r="E4" s="9">
        <v>143</v>
      </c>
      <c r="F4" s="9">
        <v>50</v>
      </c>
      <c r="G4" s="9">
        <v>131</v>
      </c>
      <c r="H4" s="9">
        <v>97</v>
      </c>
      <c r="I4" s="10">
        <v>4</v>
      </c>
      <c r="J4" s="11">
        <v>302</v>
      </c>
      <c r="K4" s="9">
        <v>118</v>
      </c>
      <c r="L4" s="9">
        <v>100</v>
      </c>
      <c r="M4" s="9">
        <v>32</v>
      </c>
      <c r="N4" s="10">
        <v>3</v>
      </c>
      <c r="O4" s="11"/>
      <c r="P4" s="9"/>
      <c r="Q4" s="9"/>
      <c r="R4" s="9"/>
      <c r="S4" s="10"/>
      <c r="T4" s="12"/>
      <c r="U4" s="9" t="s">
        <v>5</v>
      </c>
      <c r="V4" s="9"/>
      <c r="W4" s="9" t="s">
        <v>43</v>
      </c>
      <c r="X4" s="9"/>
      <c r="Y4" s="13"/>
      <c r="Z4" s="9">
        <v>52</v>
      </c>
      <c r="AA4" s="9">
        <v>67</v>
      </c>
      <c r="AB4" s="9"/>
      <c r="AC4" s="9"/>
      <c r="AD4" s="14"/>
      <c r="AE4" s="9">
        <f t="shared" ref="AE4:AE13" si="0">AD4-Z4</f>
        <v>-52</v>
      </c>
      <c r="AF4" s="13"/>
      <c r="AG4" s="9">
        <v>25</v>
      </c>
      <c r="AH4" s="9">
        <v>89</v>
      </c>
      <c r="AI4" s="9"/>
      <c r="AJ4" s="9"/>
      <c r="AK4" s="14"/>
      <c r="AL4" s="9">
        <f t="shared" ref="AL4:AL13" si="1">AK4-AG4</f>
        <v>-25</v>
      </c>
      <c r="AM4" s="13"/>
      <c r="AN4" s="9">
        <v>13</v>
      </c>
      <c r="AO4" s="9">
        <v>70</v>
      </c>
      <c r="AP4" s="9">
        <v>85</v>
      </c>
      <c r="AQ4" s="9">
        <v>100</v>
      </c>
      <c r="AR4" s="9"/>
      <c r="AS4" s="9"/>
      <c r="AT4" s="9"/>
      <c r="AU4" s="9"/>
      <c r="AV4" s="14"/>
      <c r="AW4" s="9">
        <f t="shared" ref="AW4:AW13" si="2">AV4-AN4</f>
        <v>-13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2">
      <c r="A5" s="88" t="s">
        <v>219</v>
      </c>
      <c r="B5" s="88" t="s">
        <v>220</v>
      </c>
      <c r="C5" s="8"/>
      <c r="D5" s="9">
        <v>125</v>
      </c>
      <c r="E5" s="9">
        <v>55</v>
      </c>
      <c r="F5" s="9">
        <v>16</v>
      </c>
      <c r="G5" s="9">
        <v>42</v>
      </c>
      <c r="H5" s="9">
        <v>81</v>
      </c>
      <c r="I5" s="10">
        <v>21</v>
      </c>
      <c r="J5" s="11">
        <v>108</v>
      </c>
      <c r="K5" s="9">
        <v>42</v>
      </c>
      <c r="L5" s="9">
        <v>89</v>
      </c>
      <c r="M5" s="9">
        <v>17</v>
      </c>
      <c r="N5" s="10">
        <v>1</v>
      </c>
      <c r="O5" s="11"/>
      <c r="P5" s="9"/>
      <c r="Q5" s="9"/>
      <c r="R5" s="9"/>
      <c r="S5" s="10"/>
      <c r="T5" s="12"/>
      <c r="U5" s="9" t="s">
        <v>82</v>
      </c>
      <c r="V5" s="9"/>
      <c r="W5" s="9" t="s">
        <v>122</v>
      </c>
      <c r="X5" s="9"/>
      <c r="Y5" s="13"/>
      <c r="Z5" s="9">
        <v>37</v>
      </c>
      <c r="AA5" s="9">
        <v>43</v>
      </c>
      <c r="AB5" s="9"/>
      <c r="AC5" s="17"/>
      <c r="AD5" s="14"/>
      <c r="AE5" s="9">
        <f t="shared" si="0"/>
        <v>-37</v>
      </c>
      <c r="AF5" s="13"/>
      <c r="AG5" s="9">
        <v>25</v>
      </c>
      <c r="AH5" s="9">
        <v>64</v>
      </c>
      <c r="AI5" s="9"/>
      <c r="AJ5" s="17"/>
      <c r="AK5" s="14"/>
      <c r="AL5" s="9">
        <f t="shared" si="1"/>
        <v>-25</v>
      </c>
      <c r="AM5" s="13"/>
      <c r="AN5" s="9">
        <v>21</v>
      </c>
      <c r="AO5" s="9">
        <v>80</v>
      </c>
      <c r="AP5" s="9">
        <v>95</v>
      </c>
      <c r="AQ5" s="17">
        <v>90</v>
      </c>
      <c r="AR5" s="17"/>
      <c r="AS5" s="17"/>
      <c r="AT5" s="17"/>
      <c r="AU5" s="17"/>
      <c r="AV5" s="14"/>
      <c r="AW5" s="9">
        <f t="shared" si="2"/>
        <v>-21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ht="15.75" customHeight="1" x14ac:dyDescent="0.25">
      <c r="A6" s="87" t="s">
        <v>221</v>
      </c>
      <c r="B6" s="87" t="s">
        <v>222</v>
      </c>
      <c r="C6" s="8"/>
      <c r="D6" s="9">
        <v>121</v>
      </c>
      <c r="E6" s="9">
        <v>50</v>
      </c>
      <c r="F6" s="9">
        <v>17</v>
      </c>
      <c r="G6" s="9">
        <v>30</v>
      </c>
      <c r="H6" s="9">
        <v>83</v>
      </c>
      <c r="I6" s="10">
        <v>28</v>
      </c>
      <c r="J6" s="11">
        <v>92</v>
      </c>
      <c r="K6" s="9">
        <v>34</v>
      </c>
      <c r="L6" s="9">
        <v>83</v>
      </c>
      <c r="M6" s="9">
        <v>29</v>
      </c>
      <c r="N6" s="10">
        <v>2</v>
      </c>
      <c r="O6" s="11"/>
      <c r="P6" s="9"/>
      <c r="Q6" s="9"/>
      <c r="R6" s="9"/>
      <c r="S6" s="10"/>
      <c r="T6" s="12"/>
      <c r="U6" s="9" t="s">
        <v>59</v>
      </c>
      <c r="V6" s="9"/>
      <c r="W6" s="9" t="s">
        <v>4</v>
      </c>
      <c r="X6" s="9"/>
      <c r="Y6" s="13"/>
      <c r="Z6" s="9">
        <v>48</v>
      </c>
      <c r="AA6" s="9">
        <v>38</v>
      </c>
      <c r="AB6" s="9"/>
      <c r="AC6" s="9"/>
      <c r="AD6" s="14"/>
      <c r="AE6" s="9">
        <f t="shared" si="0"/>
        <v>-48</v>
      </c>
      <c r="AF6" s="13"/>
      <c r="AG6" s="9">
        <v>39</v>
      </c>
      <c r="AH6" s="9">
        <v>46</v>
      </c>
      <c r="AI6" s="9"/>
      <c r="AJ6" s="9"/>
      <c r="AK6" s="14"/>
      <c r="AL6" s="9">
        <f t="shared" si="1"/>
        <v>-39</v>
      </c>
      <c r="AM6" s="13"/>
      <c r="AN6" s="9">
        <v>25</v>
      </c>
      <c r="AO6" s="9">
        <v>70</v>
      </c>
      <c r="AP6" s="9">
        <v>95</v>
      </c>
      <c r="AQ6" s="9">
        <v>97</v>
      </c>
      <c r="AR6" s="9"/>
      <c r="AS6" s="9"/>
      <c r="AT6" s="9"/>
      <c r="AU6" s="9"/>
      <c r="AV6" s="14"/>
      <c r="AW6" s="9">
        <f t="shared" si="2"/>
        <v>-25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88" t="s">
        <v>223</v>
      </c>
      <c r="B7" s="88" t="s">
        <v>224</v>
      </c>
      <c r="C7" s="8"/>
      <c r="D7" s="9">
        <v>144</v>
      </c>
      <c r="E7" s="9">
        <v>68</v>
      </c>
      <c r="F7" s="9">
        <v>11</v>
      </c>
      <c r="G7" s="9">
        <v>47</v>
      </c>
      <c r="H7" s="9">
        <v>90</v>
      </c>
      <c r="I7" s="10">
        <v>44</v>
      </c>
      <c r="J7" s="11">
        <v>214</v>
      </c>
      <c r="K7" s="9">
        <v>60</v>
      </c>
      <c r="L7" s="9">
        <v>97</v>
      </c>
      <c r="M7" s="9">
        <v>29</v>
      </c>
      <c r="N7" s="10">
        <v>2</v>
      </c>
      <c r="O7" s="11"/>
      <c r="P7" s="9"/>
      <c r="Q7" s="9"/>
      <c r="R7" s="9"/>
      <c r="S7" s="10"/>
      <c r="T7" s="12"/>
      <c r="U7" s="9" t="s">
        <v>59</v>
      </c>
      <c r="V7" s="9"/>
      <c r="W7" s="9" t="s">
        <v>5</v>
      </c>
      <c r="X7" s="9"/>
      <c r="Y7" s="13"/>
      <c r="Z7" s="9">
        <v>56</v>
      </c>
      <c r="AA7" s="9">
        <v>29</v>
      </c>
      <c r="AB7" s="9"/>
      <c r="AC7" s="9"/>
      <c r="AD7" s="14"/>
      <c r="AE7" s="9">
        <f t="shared" si="0"/>
        <v>-56</v>
      </c>
      <c r="AF7" s="13"/>
      <c r="AG7" s="9">
        <v>39</v>
      </c>
      <c r="AH7" s="9">
        <v>50</v>
      </c>
      <c r="AI7" s="9"/>
      <c r="AJ7" s="9"/>
      <c r="AK7" s="14"/>
      <c r="AL7" s="9">
        <f t="shared" si="1"/>
        <v>-39</v>
      </c>
      <c r="AM7" s="13"/>
      <c r="AN7" s="9">
        <v>4</v>
      </c>
      <c r="AO7" s="9">
        <v>75</v>
      </c>
      <c r="AP7" s="9">
        <v>85</v>
      </c>
      <c r="AQ7" s="9">
        <v>93</v>
      </c>
      <c r="AR7" s="9"/>
      <c r="AS7" s="9"/>
      <c r="AT7" s="9"/>
      <c r="AU7" s="9"/>
      <c r="AV7" s="14"/>
      <c r="AW7" s="9">
        <f t="shared" si="2"/>
        <v>-4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x14ac:dyDescent="0.2">
      <c r="A8" s="88" t="s">
        <v>225</v>
      </c>
      <c r="B8" s="88" t="s">
        <v>226</v>
      </c>
      <c r="C8" s="8"/>
      <c r="D8" s="9">
        <v>328</v>
      </c>
      <c r="E8" s="9">
        <v>134</v>
      </c>
      <c r="F8" s="9">
        <v>45</v>
      </c>
      <c r="G8" s="9">
        <v>133</v>
      </c>
      <c r="H8" s="9">
        <v>99</v>
      </c>
      <c r="I8" s="10">
        <v>42</v>
      </c>
      <c r="J8" s="11">
        <v>391</v>
      </c>
      <c r="K8" s="9">
        <v>141</v>
      </c>
      <c r="L8" s="9">
        <v>100</v>
      </c>
      <c r="M8" s="9">
        <v>65</v>
      </c>
      <c r="N8" s="10">
        <v>3</v>
      </c>
      <c r="O8" s="11"/>
      <c r="P8" s="9"/>
      <c r="Q8" s="9"/>
      <c r="R8" s="9"/>
      <c r="S8" s="10"/>
      <c r="T8" s="12"/>
      <c r="U8" s="9" t="s">
        <v>102</v>
      </c>
      <c r="V8" s="9"/>
      <c r="W8" s="9" t="s">
        <v>103</v>
      </c>
      <c r="X8" s="9"/>
      <c r="Y8" s="13"/>
      <c r="Z8" s="9">
        <v>52</v>
      </c>
      <c r="AA8" s="9">
        <v>57</v>
      </c>
      <c r="AB8" s="9"/>
      <c r="AC8" s="9"/>
      <c r="AD8" s="14"/>
      <c r="AE8" s="9">
        <f t="shared" si="0"/>
        <v>-52</v>
      </c>
      <c r="AF8" s="13"/>
      <c r="AG8" s="9">
        <v>57</v>
      </c>
      <c r="AH8" s="9">
        <v>50</v>
      </c>
      <c r="AI8" s="9"/>
      <c r="AJ8" s="9"/>
      <c r="AK8" s="14"/>
      <c r="AL8" s="9">
        <f t="shared" si="1"/>
        <v>-57</v>
      </c>
      <c r="AM8" s="13"/>
      <c r="AN8" s="9">
        <v>8</v>
      </c>
      <c r="AO8" s="9">
        <v>100</v>
      </c>
      <c r="AP8" s="9">
        <v>100</v>
      </c>
      <c r="AQ8" s="9">
        <v>100</v>
      </c>
      <c r="AR8" s="9"/>
      <c r="AS8" s="9"/>
      <c r="AT8" s="9"/>
      <c r="AU8" s="9"/>
      <c r="AV8" s="14"/>
      <c r="AW8" s="9">
        <f t="shared" si="2"/>
        <v>-8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2">
      <c r="A9" s="88" t="s">
        <v>227</v>
      </c>
      <c r="B9" s="88" t="s">
        <v>228</v>
      </c>
      <c r="C9" s="8"/>
      <c r="D9" s="9">
        <v>171</v>
      </c>
      <c r="E9" s="9">
        <v>48</v>
      </c>
      <c r="F9" s="9">
        <v>13</v>
      </c>
      <c r="G9" s="9">
        <v>52</v>
      </c>
      <c r="H9" s="9">
        <v>95</v>
      </c>
      <c r="I9" s="10">
        <v>21</v>
      </c>
      <c r="J9" s="11">
        <v>203</v>
      </c>
      <c r="K9" s="9">
        <v>63</v>
      </c>
      <c r="L9" s="9">
        <v>97</v>
      </c>
      <c r="M9" s="9">
        <v>22</v>
      </c>
      <c r="N9" s="10">
        <v>2</v>
      </c>
      <c r="O9" s="11"/>
      <c r="P9" s="9"/>
      <c r="Q9" s="9"/>
      <c r="R9" s="9"/>
      <c r="S9" s="10"/>
      <c r="T9" s="12"/>
      <c r="U9" s="9" t="s">
        <v>50</v>
      </c>
      <c r="V9" s="9"/>
      <c r="W9" s="9" t="s">
        <v>4</v>
      </c>
      <c r="X9" s="9"/>
      <c r="Y9" s="13"/>
      <c r="Z9" s="9">
        <v>52</v>
      </c>
      <c r="AA9" s="9">
        <v>57</v>
      </c>
      <c r="AB9" s="9"/>
      <c r="AC9" s="9"/>
      <c r="AD9" s="14"/>
      <c r="AE9" s="9">
        <f t="shared" si="0"/>
        <v>-52</v>
      </c>
      <c r="AF9" s="13"/>
      <c r="AG9" s="9">
        <v>0</v>
      </c>
      <c r="AH9" s="9">
        <v>93</v>
      </c>
      <c r="AI9" s="9"/>
      <c r="AJ9" s="9"/>
      <c r="AK9" s="14"/>
      <c r="AL9" s="9">
        <f t="shared" si="1"/>
        <v>0</v>
      </c>
      <c r="AM9" s="13"/>
      <c r="AN9" s="9">
        <v>29</v>
      </c>
      <c r="AO9" s="9">
        <v>100</v>
      </c>
      <c r="AP9" s="9">
        <v>90</v>
      </c>
      <c r="AQ9" s="9">
        <v>100</v>
      </c>
      <c r="AR9" s="9"/>
      <c r="AS9" s="9"/>
      <c r="AT9" s="9"/>
      <c r="AU9" s="9"/>
      <c r="AV9" s="14"/>
      <c r="AW9" s="9">
        <f t="shared" si="2"/>
        <v>-29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2">
      <c r="A10" s="89" t="s">
        <v>229</v>
      </c>
      <c r="B10" s="89" t="s">
        <v>230</v>
      </c>
      <c r="C10" s="8"/>
      <c r="D10" s="9">
        <v>12</v>
      </c>
      <c r="E10" s="9">
        <v>17</v>
      </c>
      <c r="F10" s="9">
        <v>3</v>
      </c>
      <c r="G10" s="9">
        <v>6</v>
      </c>
      <c r="H10" s="9">
        <v>40</v>
      </c>
      <c r="I10" s="10">
        <v>0</v>
      </c>
      <c r="J10" s="11">
        <v>24</v>
      </c>
      <c r="K10" s="9">
        <v>14</v>
      </c>
      <c r="L10" s="9">
        <v>64</v>
      </c>
      <c r="M10" s="9">
        <v>5</v>
      </c>
      <c r="N10" s="10">
        <v>0</v>
      </c>
      <c r="O10" s="11"/>
      <c r="P10" s="9"/>
      <c r="Q10" s="9"/>
      <c r="R10" s="9"/>
      <c r="S10" s="10"/>
      <c r="T10" s="12"/>
      <c r="U10" s="9" t="s">
        <v>85</v>
      </c>
      <c r="V10" s="9"/>
      <c r="W10" s="9" t="s">
        <v>85</v>
      </c>
      <c r="X10" s="9"/>
      <c r="Y10" s="13"/>
      <c r="Z10" s="9">
        <v>33</v>
      </c>
      <c r="AA10" s="9">
        <v>26</v>
      </c>
      <c r="AB10" s="9"/>
      <c r="AC10" s="9"/>
      <c r="AD10" s="14"/>
      <c r="AE10" s="9">
        <f t="shared" si="0"/>
        <v>-33</v>
      </c>
      <c r="AF10" s="13"/>
      <c r="AG10" s="9">
        <v>25</v>
      </c>
      <c r="AH10" s="9">
        <v>50</v>
      </c>
      <c r="AI10" s="9"/>
      <c r="AJ10" s="9"/>
      <c r="AK10" s="14"/>
      <c r="AL10" s="9">
        <f t="shared" si="1"/>
        <v>-25</v>
      </c>
      <c r="AM10" s="13"/>
      <c r="AN10" s="9">
        <v>4</v>
      </c>
      <c r="AO10" s="9">
        <v>85</v>
      </c>
      <c r="AP10" s="9">
        <v>70</v>
      </c>
      <c r="AQ10" s="9">
        <v>90</v>
      </c>
      <c r="AR10" s="9"/>
      <c r="AS10" s="9"/>
      <c r="AT10" s="9"/>
      <c r="AU10" s="9"/>
      <c r="AV10" s="14"/>
      <c r="AW10" s="9">
        <f t="shared" si="2"/>
        <v>-4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2">
      <c r="A11" s="88" t="s">
        <v>231</v>
      </c>
      <c r="B11" s="88" t="s">
        <v>232</v>
      </c>
      <c r="C11" s="8"/>
      <c r="D11" s="9">
        <v>222</v>
      </c>
      <c r="E11" s="9">
        <v>72</v>
      </c>
      <c r="F11" s="9">
        <v>25</v>
      </c>
      <c r="G11" s="9">
        <v>67</v>
      </c>
      <c r="H11" s="9">
        <v>100</v>
      </c>
      <c r="I11" s="10">
        <v>41</v>
      </c>
      <c r="J11" s="11">
        <v>233</v>
      </c>
      <c r="K11" s="9">
        <v>63</v>
      </c>
      <c r="L11" s="9">
        <v>98</v>
      </c>
      <c r="M11" s="9">
        <v>33</v>
      </c>
      <c r="N11" s="10">
        <v>2</v>
      </c>
      <c r="O11" s="11"/>
      <c r="P11" s="9"/>
      <c r="Q11" s="9"/>
      <c r="R11" s="9"/>
      <c r="S11" s="10"/>
      <c r="T11" s="12"/>
      <c r="U11" s="9" t="s">
        <v>4</v>
      </c>
      <c r="V11" s="9"/>
      <c r="W11" s="9" t="s">
        <v>5</v>
      </c>
      <c r="X11" s="9"/>
      <c r="Y11" s="13"/>
      <c r="Z11" s="19">
        <v>48</v>
      </c>
      <c r="AA11" s="9">
        <v>67</v>
      </c>
      <c r="AB11" s="9"/>
      <c r="AC11" s="9"/>
      <c r="AD11" s="14"/>
      <c r="AE11" s="9">
        <f t="shared" si="0"/>
        <v>-48</v>
      </c>
      <c r="AF11" s="13"/>
      <c r="AG11" s="19">
        <v>39</v>
      </c>
      <c r="AH11" s="9">
        <v>86</v>
      </c>
      <c r="AI11" s="9"/>
      <c r="AJ11" s="9"/>
      <c r="AK11" s="14"/>
      <c r="AL11" s="9">
        <f t="shared" si="1"/>
        <v>-39</v>
      </c>
      <c r="AM11" s="13"/>
      <c r="AN11" s="19">
        <v>33</v>
      </c>
      <c r="AO11" s="9">
        <v>80</v>
      </c>
      <c r="AP11" s="9">
        <v>85</v>
      </c>
      <c r="AQ11" s="9">
        <v>100</v>
      </c>
      <c r="AR11" s="9"/>
      <c r="AS11" s="9"/>
      <c r="AT11" s="9"/>
      <c r="AU11" s="9"/>
      <c r="AV11" s="14"/>
      <c r="AW11" s="9">
        <f t="shared" si="2"/>
        <v>-33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ht="15.75" customHeight="1" x14ac:dyDescent="0.25">
      <c r="A12" s="88" t="s">
        <v>233</v>
      </c>
      <c r="B12" s="87" t="s">
        <v>234</v>
      </c>
      <c r="C12" s="20"/>
      <c r="D12" s="9">
        <v>8</v>
      </c>
      <c r="E12" s="9">
        <v>20</v>
      </c>
      <c r="F12" s="9">
        <v>2</v>
      </c>
      <c r="G12" s="9">
        <v>4</v>
      </c>
      <c r="H12" s="9">
        <v>25</v>
      </c>
      <c r="I12" s="10">
        <v>0</v>
      </c>
      <c r="J12" s="11">
        <v>33</v>
      </c>
      <c r="K12" s="9">
        <v>15</v>
      </c>
      <c r="L12" s="9">
        <v>63</v>
      </c>
      <c r="M12" s="9">
        <v>9</v>
      </c>
      <c r="N12" s="10">
        <v>1</v>
      </c>
      <c r="O12" s="11"/>
      <c r="P12" s="9"/>
      <c r="Q12" s="9"/>
      <c r="R12" s="9"/>
      <c r="S12" s="10"/>
      <c r="T12" s="12"/>
      <c r="U12" s="9" t="s">
        <v>64</v>
      </c>
      <c r="V12" s="9"/>
      <c r="W12" s="9" t="s">
        <v>85</v>
      </c>
      <c r="X12" s="9"/>
      <c r="Y12" s="13"/>
      <c r="Z12" s="9">
        <v>33</v>
      </c>
      <c r="AA12" s="9">
        <v>38</v>
      </c>
      <c r="AB12" s="9"/>
      <c r="AC12" s="9"/>
      <c r="AD12" s="14"/>
      <c r="AE12" s="9">
        <f t="shared" si="0"/>
        <v>-33</v>
      </c>
      <c r="AF12" s="13"/>
      <c r="AG12" s="9">
        <v>0</v>
      </c>
      <c r="AH12" s="9">
        <v>39</v>
      </c>
      <c r="AI12" s="9"/>
      <c r="AJ12" s="9"/>
      <c r="AK12" s="14"/>
      <c r="AL12" s="9">
        <f t="shared" si="1"/>
        <v>0</v>
      </c>
      <c r="AM12" s="13"/>
      <c r="AN12" s="9">
        <v>8</v>
      </c>
      <c r="AO12" s="9">
        <v>75</v>
      </c>
      <c r="AP12" s="9">
        <v>90</v>
      </c>
      <c r="AQ12" s="9">
        <v>90</v>
      </c>
      <c r="AR12" s="9"/>
      <c r="AS12" s="9"/>
      <c r="AT12" s="9"/>
      <c r="AU12" s="9"/>
      <c r="AV12" s="14"/>
      <c r="AW12" s="9">
        <f t="shared" si="2"/>
        <v>-8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2">
      <c r="A13" s="88" t="s">
        <v>235</v>
      </c>
      <c r="B13" s="88" t="s">
        <v>236</v>
      </c>
      <c r="C13" s="20"/>
      <c r="D13" s="9">
        <v>140</v>
      </c>
      <c r="E13" s="9">
        <v>57</v>
      </c>
      <c r="F13" s="9">
        <v>15</v>
      </c>
      <c r="G13" s="9">
        <v>41</v>
      </c>
      <c r="H13" s="9">
        <v>87</v>
      </c>
      <c r="I13" s="10">
        <v>9</v>
      </c>
      <c r="J13" s="11">
        <v>207</v>
      </c>
      <c r="K13" s="9">
        <v>55</v>
      </c>
      <c r="L13" s="9">
        <v>93</v>
      </c>
      <c r="M13" s="9">
        <v>44</v>
      </c>
      <c r="N13" s="10">
        <v>3</v>
      </c>
      <c r="O13" s="11"/>
      <c r="P13" s="9"/>
      <c r="Q13" s="9"/>
      <c r="R13" s="9"/>
      <c r="S13" s="10"/>
      <c r="T13" s="12"/>
      <c r="U13" s="9" t="s">
        <v>59</v>
      </c>
      <c r="V13" s="9"/>
      <c r="W13" s="9" t="s">
        <v>50</v>
      </c>
      <c r="X13" s="9"/>
      <c r="Y13" s="13"/>
      <c r="Z13" s="9">
        <v>41</v>
      </c>
      <c r="AA13" s="9">
        <v>52</v>
      </c>
      <c r="AB13" s="9"/>
      <c r="AC13" s="9"/>
      <c r="AD13" s="14"/>
      <c r="AE13" s="9">
        <f t="shared" si="0"/>
        <v>-41</v>
      </c>
      <c r="AF13" s="13"/>
      <c r="AG13" s="9">
        <v>39</v>
      </c>
      <c r="AH13" s="9">
        <v>64</v>
      </c>
      <c r="AI13" s="9"/>
      <c r="AJ13" s="9"/>
      <c r="AK13" s="14"/>
      <c r="AL13" s="9">
        <f t="shared" si="1"/>
        <v>-39</v>
      </c>
      <c r="AM13" s="13"/>
      <c r="AN13" s="9">
        <v>13</v>
      </c>
      <c r="AO13" s="9">
        <v>75</v>
      </c>
      <c r="AP13" s="9">
        <v>80</v>
      </c>
      <c r="AQ13" s="9">
        <v>100</v>
      </c>
      <c r="AR13" s="9"/>
      <c r="AS13" s="9"/>
      <c r="AT13" s="9"/>
      <c r="AU13" s="9"/>
      <c r="AV13" s="14"/>
      <c r="AW13" s="9">
        <f t="shared" si="2"/>
        <v>-13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2">
      <c r="A14" s="89" t="s">
        <v>237</v>
      </c>
      <c r="B14" s="89" t="s">
        <v>238</v>
      </c>
      <c r="C14" s="20"/>
      <c r="D14" s="9"/>
      <c r="E14" s="9"/>
      <c r="F14" s="9"/>
      <c r="G14" s="9"/>
      <c r="H14" s="9"/>
      <c r="I14" s="10"/>
      <c r="J14" s="11">
        <v>287</v>
      </c>
      <c r="K14" s="9">
        <v>97</v>
      </c>
      <c r="L14" s="9">
        <v>99</v>
      </c>
      <c r="M14" s="9">
        <v>39</v>
      </c>
      <c r="N14" s="10">
        <v>3</v>
      </c>
      <c r="O14" s="11"/>
      <c r="P14" s="9"/>
      <c r="Q14" s="9"/>
      <c r="R14" s="9"/>
      <c r="S14" s="10"/>
      <c r="T14" s="12"/>
      <c r="U14" s="9"/>
      <c r="V14" s="9"/>
      <c r="W14" s="9" t="s">
        <v>43</v>
      </c>
      <c r="X14" s="9"/>
      <c r="Y14" s="13"/>
      <c r="Z14" s="9"/>
      <c r="AA14" s="9"/>
      <c r="AB14" s="9"/>
      <c r="AC14" s="9"/>
      <c r="AD14" s="14"/>
      <c r="AE14" s="9"/>
      <c r="AF14" s="13"/>
      <c r="AG14" s="9"/>
      <c r="AH14" s="9"/>
      <c r="AI14" s="9"/>
      <c r="AJ14" s="9"/>
      <c r="AK14" s="14"/>
      <c r="AL14" s="9"/>
      <c r="AM14" s="13"/>
      <c r="AN14" s="9"/>
      <c r="AO14" s="9"/>
      <c r="AP14" s="9"/>
      <c r="AQ14" s="9"/>
      <c r="AR14" s="9"/>
      <c r="AS14" s="9"/>
      <c r="AT14" s="9"/>
      <c r="AU14" s="9"/>
      <c r="AV14" s="14"/>
      <c r="AW14" s="9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2">
      <c r="A15" s="88" t="s">
        <v>239</v>
      </c>
      <c r="B15" s="88" t="s">
        <v>240</v>
      </c>
      <c r="C15" s="20"/>
      <c r="D15" s="9">
        <v>335</v>
      </c>
      <c r="E15" s="9">
        <v>143</v>
      </c>
      <c r="F15" s="9">
        <v>50</v>
      </c>
      <c r="G15" s="9">
        <v>130</v>
      </c>
      <c r="H15" s="9">
        <v>99</v>
      </c>
      <c r="I15" s="10">
        <v>79</v>
      </c>
      <c r="J15" s="11">
        <v>420</v>
      </c>
      <c r="K15" s="9">
        <v>156</v>
      </c>
      <c r="L15" s="9">
        <v>99</v>
      </c>
      <c r="M15" s="9">
        <v>76</v>
      </c>
      <c r="N15" s="10">
        <v>2</v>
      </c>
      <c r="O15" s="11"/>
      <c r="P15" s="9"/>
      <c r="Q15" s="9"/>
      <c r="R15" s="9"/>
      <c r="S15" s="10"/>
      <c r="T15" s="12"/>
      <c r="U15" s="9" t="s">
        <v>6</v>
      </c>
      <c r="V15" s="9"/>
      <c r="W15" s="9" t="s">
        <v>102</v>
      </c>
      <c r="X15" s="9"/>
      <c r="Y15" s="13"/>
      <c r="Z15" s="9">
        <v>56</v>
      </c>
      <c r="AA15" s="9">
        <v>67</v>
      </c>
      <c r="AB15" s="9"/>
      <c r="AC15" s="9"/>
      <c r="AD15" s="14"/>
      <c r="AE15" s="9">
        <f t="shared" ref="AE15:AE35" si="3">AD15-Z15</f>
        <v>-56</v>
      </c>
      <c r="AF15" s="13"/>
      <c r="AG15" s="9">
        <v>61</v>
      </c>
      <c r="AH15" s="9">
        <v>89</v>
      </c>
      <c r="AI15" s="9"/>
      <c r="AJ15" s="9"/>
      <c r="AK15" s="14"/>
      <c r="AL15" s="9">
        <f t="shared" ref="AL15:AL35" si="4">AK15-AG15</f>
        <v>-61</v>
      </c>
      <c r="AM15" s="13"/>
      <c r="AN15" s="9">
        <v>42</v>
      </c>
      <c r="AO15" s="9">
        <v>90</v>
      </c>
      <c r="AP15" s="9">
        <v>95</v>
      </c>
      <c r="AQ15" s="9">
        <v>97</v>
      </c>
      <c r="AR15" s="9"/>
      <c r="AS15" s="9"/>
      <c r="AT15" s="9"/>
      <c r="AU15" s="9"/>
      <c r="AV15" s="14"/>
      <c r="AW15" s="9">
        <f t="shared" ref="AW15:AW35" si="5">AV15-AN15</f>
        <v>-42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2">
      <c r="A16" s="88" t="s">
        <v>241</v>
      </c>
      <c r="B16" s="88" t="s">
        <v>242</v>
      </c>
      <c r="C16" s="8"/>
      <c r="D16" s="9">
        <v>236</v>
      </c>
      <c r="E16" s="9">
        <v>73</v>
      </c>
      <c r="F16" s="9">
        <v>25</v>
      </c>
      <c r="G16" s="9">
        <v>87</v>
      </c>
      <c r="H16" s="9">
        <v>98</v>
      </c>
      <c r="I16" s="10">
        <v>27</v>
      </c>
      <c r="J16" s="11">
        <v>337</v>
      </c>
      <c r="K16" s="9">
        <v>87</v>
      </c>
      <c r="L16" s="9">
        <v>100</v>
      </c>
      <c r="M16" s="9">
        <v>65</v>
      </c>
      <c r="N16" s="10">
        <v>3</v>
      </c>
      <c r="O16" s="11"/>
      <c r="P16" s="9"/>
      <c r="Q16" s="9"/>
      <c r="R16" s="9"/>
      <c r="S16" s="10"/>
      <c r="T16" s="12"/>
      <c r="U16" s="9" t="s">
        <v>4</v>
      </c>
      <c r="V16" s="9"/>
      <c r="W16" s="9" t="s">
        <v>6</v>
      </c>
      <c r="X16" s="9"/>
      <c r="Y16" s="13"/>
      <c r="Z16" s="9">
        <v>67</v>
      </c>
      <c r="AA16" s="9">
        <v>90</v>
      </c>
      <c r="AB16" s="9"/>
      <c r="AC16" s="9"/>
      <c r="AD16" s="14"/>
      <c r="AE16" s="9">
        <f t="shared" si="3"/>
        <v>-67</v>
      </c>
      <c r="AF16" s="13"/>
      <c r="AG16" s="9">
        <v>61</v>
      </c>
      <c r="AH16" s="9">
        <v>86</v>
      </c>
      <c r="AI16" s="9"/>
      <c r="AJ16" s="9"/>
      <c r="AK16" s="14"/>
      <c r="AL16" s="9">
        <f t="shared" si="4"/>
        <v>-61</v>
      </c>
      <c r="AM16" s="13"/>
      <c r="AN16" s="9">
        <v>63</v>
      </c>
      <c r="AO16" s="9">
        <v>95</v>
      </c>
      <c r="AP16" s="9">
        <v>100</v>
      </c>
      <c r="AQ16" s="9">
        <v>100</v>
      </c>
      <c r="AR16" s="9"/>
      <c r="AS16" s="9"/>
      <c r="AT16" s="9"/>
      <c r="AU16" s="9"/>
      <c r="AV16" s="14"/>
      <c r="AW16" s="9">
        <f t="shared" si="5"/>
        <v>-63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2">
      <c r="A17" s="88" t="s">
        <v>243</v>
      </c>
      <c r="B17" s="88" t="s">
        <v>244</v>
      </c>
      <c r="C17" s="20"/>
      <c r="D17" s="9">
        <v>11</v>
      </c>
      <c r="E17" s="9">
        <v>42</v>
      </c>
      <c r="F17" s="9">
        <v>4</v>
      </c>
      <c r="G17" s="9">
        <v>3</v>
      </c>
      <c r="H17" s="9">
        <v>27</v>
      </c>
      <c r="I17" s="10">
        <v>0</v>
      </c>
      <c r="J17" s="11">
        <v>35</v>
      </c>
      <c r="K17" s="9">
        <v>19</v>
      </c>
      <c r="L17" s="9">
        <v>70</v>
      </c>
      <c r="M17" s="9">
        <v>8</v>
      </c>
      <c r="N17" s="10">
        <v>1</v>
      </c>
      <c r="O17" s="11"/>
      <c r="P17" s="9"/>
      <c r="Q17" s="9"/>
      <c r="R17" s="9"/>
      <c r="S17" s="10"/>
      <c r="T17" s="12"/>
      <c r="U17" s="9" t="s">
        <v>64</v>
      </c>
      <c r="V17" s="9"/>
      <c r="W17" s="9" t="s">
        <v>65</v>
      </c>
      <c r="X17" s="9"/>
      <c r="Y17" s="13"/>
      <c r="Z17" s="9">
        <v>26</v>
      </c>
      <c r="AA17" s="9">
        <v>29</v>
      </c>
      <c r="AB17" s="9"/>
      <c r="AC17" s="9"/>
      <c r="AD17" s="14"/>
      <c r="AE17" s="9">
        <f t="shared" si="3"/>
        <v>-26</v>
      </c>
      <c r="AF17" s="13"/>
      <c r="AG17" s="9">
        <v>25</v>
      </c>
      <c r="AH17" s="9">
        <v>39</v>
      </c>
      <c r="AI17" s="9"/>
      <c r="AJ17" s="9"/>
      <c r="AK17" s="14"/>
      <c r="AL17" s="9">
        <f t="shared" si="4"/>
        <v>-25</v>
      </c>
      <c r="AM17" s="13"/>
      <c r="AN17" s="9">
        <v>29</v>
      </c>
      <c r="AO17" s="9">
        <v>65</v>
      </c>
      <c r="AP17" s="9">
        <v>85</v>
      </c>
      <c r="AQ17" s="9">
        <v>85</v>
      </c>
      <c r="AR17" s="9"/>
      <c r="AS17" s="9"/>
      <c r="AT17" s="9"/>
      <c r="AU17" s="9"/>
      <c r="AV17" s="14"/>
      <c r="AW17" s="9">
        <f t="shared" si="5"/>
        <v>-29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">
      <c r="A18" s="88" t="s">
        <v>245</v>
      </c>
      <c r="B18" s="88" t="s">
        <v>246</v>
      </c>
      <c r="C18" s="20"/>
      <c r="D18" s="9">
        <v>125</v>
      </c>
      <c r="E18" s="9">
        <v>56</v>
      </c>
      <c r="F18" s="9">
        <v>15</v>
      </c>
      <c r="G18" s="9">
        <v>50</v>
      </c>
      <c r="H18" s="9">
        <v>79</v>
      </c>
      <c r="I18" s="10">
        <v>15</v>
      </c>
      <c r="J18" s="11">
        <v>201</v>
      </c>
      <c r="K18" s="9">
        <v>55</v>
      </c>
      <c r="L18" s="9">
        <v>96</v>
      </c>
      <c r="M18" s="9">
        <v>29</v>
      </c>
      <c r="N18" s="10">
        <v>2</v>
      </c>
      <c r="O18" s="11"/>
      <c r="P18" s="9"/>
      <c r="Q18" s="9"/>
      <c r="R18" s="9"/>
      <c r="S18" s="10"/>
      <c r="T18" s="12"/>
      <c r="U18" s="9" t="s">
        <v>59</v>
      </c>
      <c r="V18" s="9"/>
      <c r="W18" s="9" t="s">
        <v>50</v>
      </c>
      <c r="X18" s="9"/>
      <c r="Y18" s="13"/>
      <c r="Z18" s="9">
        <v>15</v>
      </c>
      <c r="AA18" s="9">
        <v>33</v>
      </c>
      <c r="AB18" s="9"/>
      <c r="AC18" s="9"/>
      <c r="AD18" s="14"/>
      <c r="AE18" s="9">
        <f t="shared" si="3"/>
        <v>-15</v>
      </c>
      <c r="AF18" s="13"/>
      <c r="AG18" s="9">
        <v>25</v>
      </c>
      <c r="AH18" s="9">
        <v>61</v>
      </c>
      <c r="AI18" s="9"/>
      <c r="AJ18" s="9"/>
      <c r="AK18" s="14"/>
      <c r="AL18" s="9">
        <f t="shared" si="4"/>
        <v>-25</v>
      </c>
      <c r="AM18" s="13"/>
      <c r="AN18" s="9">
        <v>8</v>
      </c>
      <c r="AO18" s="9">
        <v>40</v>
      </c>
      <c r="AP18" s="9">
        <v>70</v>
      </c>
      <c r="AQ18" s="9">
        <v>70</v>
      </c>
      <c r="AR18" s="9"/>
      <c r="AS18" s="9"/>
      <c r="AT18" s="9"/>
      <c r="AU18" s="9"/>
      <c r="AV18" s="14"/>
      <c r="AW18" s="9">
        <f t="shared" si="5"/>
        <v>-8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2">
      <c r="A19" s="88" t="s">
        <v>247</v>
      </c>
      <c r="B19" s="88" t="s">
        <v>248</v>
      </c>
      <c r="C19" s="20"/>
      <c r="D19" s="9">
        <v>232</v>
      </c>
      <c r="E19" s="9">
        <v>104</v>
      </c>
      <c r="F19" s="9">
        <v>29</v>
      </c>
      <c r="G19" s="9">
        <v>93</v>
      </c>
      <c r="H19" s="9">
        <v>92</v>
      </c>
      <c r="I19" s="10">
        <v>57</v>
      </c>
      <c r="J19" s="11">
        <v>268</v>
      </c>
      <c r="K19" s="9">
        <v>116</v>
      </c>
      <c r="L19" s="9">
        <v>98</v>
      </c>
      <c r="M19" s="9">
        <v>24</v>
      </c>
      <c r="N19" s="10">
        <v>3</v>
      </c>
      <c r="O19" s="11"/>
      <c r="P19" s="9"/>
      <c r="Q19" s="9"/>
      <c r="R19" s="9"/>
      <c r="S19" s="10"/>
      <c r="T19" s="12"/>
      <c r="U19" s="9" t="s">
        <v>4</v>
      </c>
      <c r="V19" s="9"/>
      <c r="W19" s="9" t="s">
        <v>6</v>
      </c>
      <c r="X19" s="9"/>
      <c r="Y19" s="13"/>
      <c r="Z19" s="9">
        <v>67</v>
      </c>
      <c r="AA19" s="9">
        <v>76</v>
      </c>
      <c r="AB19" s="9"/>
      <c r="AC19" s="9"/>
      <c r="AD19" s="14"/>
      <c r="AE19" s="9">
        <f t="shared" si="3"/>
        <v>-67</v>
      </c>
      <c r="AF19" s="13"/>
      <c r="AG19" s="9">
        <v>61</v>
      </c>
      <c r="AH19" s="9">
        <v>86</v>
      </c>
      <c r="AI19" s="9"/>
      <c r="AJ19" s="9"/>
      <c r="AK19" s="14"/>
      <c r="AL19" s="9">
        <f t="shared" si="4"/>
        <v>-61</v>
      </c>
      <c r="AM19" s="13"/>
      <c r="AN19" s="9">
        <v>71</v>
      </c>
      <c r="AO19" s="9">
        <v>100</v>
      </c>
      <c r="AP19" s="9">
        <v>100</v>
      </c>
      <c r="AQ19" s="9">
        <v>100</v>
      </c>
      <c r="AR19" s="9"/>
      <c r="AS19" s="9"/>
      <c r="AT19" s="9"/>
      <c r="AU19" s="9"/>
      <c r="AV19" s="14"/>
      <c r="AW19" s="9">
        <f t="shared" si="5"/>
        <v>-71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2">
      <c r="A20" s="88" t="s">
        <v>249</v>
      </c>
      <c r="B20" s="88" t="s">
        <v>250</v>
      </c>
      <c r="C20" s="8"/>
      <c r="D20" s="9">
        <v>336</v>
      </c>
      <c r="E20" s="9">
        <v>143</v>
      </c>
      <c r="F20" s="9">
        <v>50</v>
      </c>
      <c r="G20" s="9">
        <v>131</v>
      </c>
      <c r="H20" s="9">
        <v>100</v>
      </c>
      <c r="I20" s="10">
        <v>36</v>
      </c>
      <c r="J20" s="11">
        <v>341</v>
      </c>
      <c r="K20" s="9">
        <v>141</v>
      </c>
      <c r="L20" s="9">
        <v>99</v>
      </c>
      <c r="M20" s="9">
        <v>44</v>
      </c>
      <c r="N20" s="10">
        <v>2</v>
      </c>
      <c r="O20" s="11"/>
      <c r="P20" s="9"/>
      <c r="Q20" s="9"/>
      <c r="R20" s="9"/>
      <c r="S20" s="10"/>
      <c r="T20" s="12"/>
      <c r="U20" s="9" t="s">
        <v>4</v>
      </c>
      <c r="V20" s="9"/>
      <c r="W20" s="9" t="s">
        <v>6</v>
      </c>
      <c r="X20" s="9"/>
      <c r="Y20" s="13"/>
      <c r="Z20" s="9">
        <v>59</v>
      </c>
      <c r="AA20" s="9">
        <v>76</v>
      </c>
      <c r="AB20" s="9"/>
      <c r="AC20" s="9"/>
      <c r="AD20" s="14"/>
      <c r="AE20" s="9">
        <f t="shared" si="3"/>
        <v>-59</v>
      </c>
      <c r="AF20" s="13"/>
      <c r="AG20" s="9">
        <v>25</v>
      </c>
      <c r="AH20" s="9">
        <v>61</v>
      </c>
      <c r="AI20" s="9"/>
      <c r="AJ20" s="9"/>
      <c r="AK20" s="14"/>
      <c r="AL20" s="9">
        <f t="shared" si="4"/>
        <v>-25</v>
      </c>
      <c r="AM20" s="13"/>
      <c r="AN20" s="9">
        <v>63</v>
      </c>
      <c r="AO20" s="9">
        <v>100</v>
      </c>
      <c r="AP20" s="9">
        <v>90</v>
      </c>
      <c r="AQ20" s="9">
        <v>90</v>
      </c>
      <c r="AR20" s="9"/>
      <c r="AS20" s="9"/>
      <c r="AT20" s="9"/>
      <c r="AU20" s="9"/>
      <c r="AV20" s="14"/>
      <c r="AW20" s="9">
        <f t="shared" si="5"/>
        <v>-63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2">
      <c r="A21" s="88" t="s">
        <v>251</v>
      </c>
      <c r="B21" s="88" t="s">
        <v>252</v>
      </c>
      <c r="C21" s="8"/>
      <c r="D21" s="9">
        <v>348</v>
      </c>
      <c r="E21" s="9">
        <v>137</v>
      </c>
      <c r="F21" s="9">
        <v>48</v>
      </c>
      <c r="G21" s="9">
        <v>147</v>
      </c>
      <c r="H21" s="9">
        <v>99</v>
      </c>
      <c r="I21" s="10">
        <v>48</v>
      </c>
      <c r="J21" s="11">
        <v>346</v>
      </c>
      <c r="K21" s="9">
        <v>136</v>
      </c>
      <c r="L21" s="9">
        <v>100</v>
      </c>
      <c r="M21" s="9">
        <v>45</v>
      </c>
      <c r="N21" s="10">
        <v>3</v>
      </c>
      <c r="O21" s="11"/>
      <c r="P21" s="9"/>
      <c r="Q21" s="9"/>
      <c r="R21" s="9"/>
      <c r="S21" s="10"/>
      <c r="T21" s="12"/>
      <c r="U21" s="9" t="s">
        <v>102</v>
      </c>
      <c r="V21" s="9"/>
      <c r="W21" s="9" t="s">
        <v>253</v>
      </c>
      <c r="X21" s="9"/>
      <c r="Y21" s="13"/>
      <c r="Z21" s="9">
        <v>67</v>
      </c>
      <c r="AA21" s="9">
        <v>81</v>
      </c>
      <c r="AB21" s="9"/>
      <c r="AC21" s="9"/>
      <c r="AD21" s="14"/>
      <c r="AE21" s="9">
        <f t="shared" si="3"/>
        <v>-67</v>
      </c>
      <c r="AF21" s="13"/>
      <c r="AG21" s="9">
        <v>64</v>
      </c>
      <c r="AH21" s="9">
        <v>96</v>
      </c>
      <c r="AI21" s="9"/>
      <c r="AJ21" s="9"/>
      <c r="AK21" s="14"/>
      <c r="AL21" s="9">
        <f t="shared" si="4"/>
        <v>-64</v>
      </c>
      <c r="AM21" s="13"/>
      <c r="AN21" s="9">
        <v>63</v>
      </c>
      <c r="AO21" s="9">
        <v>90</v>
      </c>
      <c r="AP21" s="9">
        <v>100</v>
      </c>
      <c r="AQ21" s="9">
        <v>100</v>
      </c>
      <c r="AR21" s="9"/>
      <c r="AS21" s="9"/>
      <c r="AT21" s="9"/>
      <c r="AU21" s="9"/>
      <c r="AV21" s="14"/>
      <c r="AW21" s="9">
        <f t="shared" si="5"/>
        <v>-63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2">
      <c r="A22" s="88" t="s">
        <v>254</v>
      </c>
      <c r="B22" s="88" t="s">
        <v>255</v>
      </c>
      <c r="C22" s="8"/>
      <c r="D22" s="9">
        <v>201</v>
      </c>
      <c r="E22" s="9">
        <v>56</v>
      </c>
      <c r="F22" s="9">
        <v>19</v>
      </c>
      <c r="G22" s="9">
        <v>70</v>
      </c>
      <c r="H22" s="9">
        <v>96</v>
      </c>
      <c r="I22" s="10">
        <v>18</v>
      </c>
      <c r="J22" s="11">
        <v>165</v>
      </c>
      <c r="K22" s="9">
        <v>73</v>
      </c>
      <c r="L22" s="9">
        <v>95</v>
      </c>
      <c r="M22" s="9">
        <v>6</v>
      </c>
      <c r="N22" s="10">
        <v>1</v>
      </c>
      <c r="O22" s="11"/>
      <c r="P22" s="9"/>
      <c r="Q22" s="9"/>
      <c r="R22" s="9"/>
      <c r="S22" s="10"/>
      <c r="T22" s="12"/>
      <c r="U22" s="9" t="s">
        <v>50</v>
      </c>
      <c r="V22" s="9"/>
      <c r="W22" s="9" t="s">
        <v>4</v>
      </c>
      <c r="X22" s="9"/>
      <c r="Y22" s="13"/>
      <c r="Z22" s="9">
        <v>41</v>
      </c>
      <c r="AA22" s="9">
        <v>43</v>
      </c>
      <c r="AB22" s="9"/>
      <c r="AC22" s="9"/>
      <c r="AD22" s="14"/>
      <c r="AE22" s="9">
        <f t="shared" si="3"/>
        <v>-41</v>
      </c>
      <c r="AF22" s="13"/>
      <c r="AG22" s="9">
        <v>39</v>
      </c>
      <c r="AH22" s="9">
        <v>39</v>
      </c>
      <c r="AI22" s="9"/>
      <c r="AJ22" s="9"/>
      <c r="AK22" s="14"/>
      <c r="AL22" s="9">
        <f t="shared" si="4"/>
        <v>-39</v>
      </c>
      <c r="AM22" s="13"/>
      <c r="AN22" s="9">
        <v>21</v>
      </c>
      <c r="AO22" s="9">
        <v>55</v>
      </c>
      <c r="AP22" s="9">
        <v>65</v>
      </c>
      <c r="AQ22" s="9">
        <v>65</v>
      </c>
      <c r="AR22" s="9"/>
      <c r="AS22" s="9"/>
      <c r="AT22" s="9"/>
      <c r="AU22" s="9"/>
      <c r="AV22" s="14"/>
      <c r="AW22" s="9">
        <f t="shared" si="5"/>
        <v>-21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2">
      <c r="A23" s="88" t="s">
        <v>256</v>
      </c>
      <c r="B23" s="88" t="s">
        <v>257</v>
      </c>
      <c r="C23" s="8"/>
      <c r="D23" s="9">
        <v>244</v>
      </c>
      <c r="E23" s="9">
        <v>98</v>
      </c>
      <c r="F23" s="9">
        <v>33</v>
      </c>
      <c r="G23" s="9">
        <v>73</v>
      </c>
      <c r="H23" s="9">
        <v>100</v>
      </c>
      <c r="I23" s="10">
        <v>32</v>
      </c>
      <c r="J23" s="11">
        <v>266</v>
      </c>
      <c r="K23" s="9">
        <v>92</v>
      </c>
      <c r="L23" s="9">
        <v>99</v>
      </c>
      <c r="M23" s="9">
        <v>31</v>
      </c>
      <c r="N23" s="10">
        <v>4</v>
      </c>
      <c r="O23" s="11"/>
      <c r="P23" s="9"/>
      <c r="Q23" s="9"/>
      <c r="R23" s="9"/>
      <c r="S23" s="10"/>
      <c r="T23" s="12"/>
      <c r="U23" s="9" t="s">
        <v>50</v>
      </c>
      <c r="V23" s="9"/>
      <c r="W23" s="9" t="s">
        <v>5</v>
      </c>
      <c r="X23" s="9"/>
      <c r="Y23" s="13"/>
      <c r="Z23" s="9">
        <v>63</v>
      </c>
      <c r="AA23" s="9">
        <v>76</v>
      </c>
      <c r="AB23" s="9"/>
      <c r="AC23" s="9"/>
      <c r="AD23" s="14"/>
      <c r="AE23" s="9">
        <f t="shared" si="3"/>
        <v>-63</v>
      </c>
      <c r="AF23" s="13"/>
      <c r="AG23" s="9">
        <v>68</v>
      </c>
      <c r="AH23" s="9">
        <v>89</v>
      </c>
      <c r="AI23" s="9"/>
      <c r="AJ23" s="9"/>
      <c r="AK23" s="14"/>
      <c r="AL23" s="9">
        <f t="shared" si="4"/>
        <v>-68</v>
      </c>
      <c r="AM23" s="13"/>
      <c r="AN23" s="9">
        <v>50</v>
      </c>
      <c r="AO23" s="9">
        <v>95</v>
      </c>
      <c r="AP23" s="9">
        <v>95</v>
      </c>
      <c r="AQ23" s="9">
        <v>95</v>
      </c>
      <c r="AR23" s="9"/>
      <c r="AS23" s="9"/>
      <c r="AT23" s="9"/>
      <c r="AU23" s="9"/>
      <c r="AV23" s="14"/>
      <c r="AW23" s="9">
        <f t="shared" si="5"/>
        <v>-50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2">
      <c r="A24" s="88" t="s">
        <v>258</v>
      </c>
      <c r="B24" s="88" t="s">
        <v>259</v>
      </c>
      <c r="C24" s="8"/>
      <c r="D24" s="9">
        <v>146</v>
      </c>
      <c r="E24" s="9">
        <v>54</v>
      </c>
      <c r="F24" s="9">
        <v>12</v>
      </c>
      <c r="G24" s="9">
        <v>47</v>
      </c>
      <c r="H24" s="9">
        <v>90</v>
      </c>
      <c r="I24" s="10">
        <v>21</v>
      </c>
      <c r="J24" s="11">
        <v>222</v>
      </c>
      <c r="K24" s="9">
        <v>58</v>
      </c>
      <c r="L24" s="9">
        <v>97</v>
      </c>
      <c r="M24" s="9">
        <v>34</v>
      </c>
      <c r="N24" s="10">
        <v>2</v>
      </c>
      <c r="O24" s="11"/>
      <c r="P24" s="9"/>
      <c r="Q24" s="9"/>
      <c r="R24" s="9"/>
      <c r="S24" s="10"/>
      <c r="T24" s="12"/>
      <c r="U24" s="9" t="s">
        <v>59</v>
      </c>
      <c r="V24" s="9"/>
      <c r="W24" s="9" t="s">
        <v>50</v>
      </c>
      <c r="X24" s="9"/>
      <c r="Y24" s="13"/>
      <c r="Z24" s="9">
        <v>52</v>
      </c>
      <c r="AA24" s="9">
        <v>57</v>
      </c>
      <c r="AB24" s="9"/>
      <c r="AC24" s="9"/>
      <c r="AD24" s="14"/>
      <c r="AE24" s="9">
        <f t="shared" si="3"/>
        <v>-52</v>
      </c>
      <c r="AF24" s="13"/>
      <c r="AG24" s="9">
        <v>43</v>
      </c>
      <c r="AH24" s="9">
        <v>86</v>
      </c>
      <c r="AI24" s="9"/>
      <c r="AJ24" s="9"/>
      <c r="AK24" s="14"/>
      <c r="AL24" s="9">
        <f t="shared" si="4"/>
        <v>-43</v>
      </c>
      <c r="AM24" s="13"/>
      <c r="AN24" s="9">
        <v>21</v>
      </c>
      <c r="AO24" s="9">
        <v>95</v>
      </c>
      <c r="AP24" s="9">
        <v>95</v>
      </c>
      <c r="AQ24" s="9">
        <v>95</v>
      </c>
      <c r="AR24" s="9"/>
      <c r="AS24" s="9"/>
      <c r="AT24" s="9"/>
      <c r="AU24" s="9"/>
      <c r="AV24" s="14"/>
      <c r="AW24" s="9">
        <f t="shared" si="5"/>
        <v>-21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2">
      <c r="A25" s="15"/>
      <c r="B25" s="16"/>
      <c r="C25" s="8"/>
      <c r="D25" s="9"/>
      <c r="E25" s="9"/>
      <c r="F25" s="9"/>
      <c r="G25" s="9"/>
      <c r="H25" s="9"/>
      <c r="I25" s="10"/>
      <c r="J25" s="11"/>
      <c r="K25" s="9"/>
      <c r="L25" s="9"/>
      <c r="M25" s="9"/>
      <c r="N25" s="10"/>
      <c r="O25" s="11"/>
      <c r="P25" s="9"/>
      <c r="Q25" s="9"/>
      <c r="R25" s="9"/>
      <c r="S25" s="10"/>
      <c r="T25" s="12"/>
      <c r="U25" s="9"/>
      <c r="V25" s="9"/>
      <c r="W25" s="9"/>
      <c r="X25" s="9"/>
      <c r="Y25" s="13"/>
      <c r="Z25" s="9"/>
      <c r="AA25" s="9"/>
      <c r="AB25" s="9"/>
      <c r="AC25" s="9"/>
      <c r="AD25" s="14"/>
      <c r="AE25" s="9">
        <f t="shared" si="3"/>
        <v>0</v>
      </c>
      <c r="AF25" s="13"/>
      <c r="AG25" s="9"/>
      <c r="AH25" s="9"/>
      <c r="AI25" s="9"/>
      <c r="AJ25" s="9"/>
      <c r="AK25" s="14"/>
      <c r="AL25" s="9">
        <f t="shared" si="4"/>
        <v>0</v>
      </c>
      <c r="AM25" s="13"/>
      <c r="AN25" s="9"/>
      <c r="AO25" s="9"/>
      <c r="AP25" s="9"/>
      <c r="AQ25" s="9"/>
      <c r="AR25" s="9"/>
      <c r="AS25" s="9"/>
      <c r="AT25" s="9"/>
      <c r="AU25" s="9"/>
      <c r="AV25" s="14"/>
      <c r="AW25" s="9">
        <f t="shared" si="5"/>
        <v>0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">
      <c r="A26" s="15"/>
      <c r="B26" s="16"/>
      <c r="C26" s="20"/>
      <c r="D26" s="9"/>
      <c r="E26" s="9"/>
      <c r="F26" s="9"/>
      <c r="G26" s="9"/>
      <c r="H26" s="9"/>
      <c r="I26" s="10"/>
      <c r="J26" s="11"/>
      <c r="K26" s="9"/>
      <c r="L26" s="9"/>
      <c r="M26" s="9"/>
      <c r="N26" s="10"/>
      <c r="O26" s="11"/>
      <c r="P26" s="9"/>
      <c r="Q26" s="9"/>
      <c r="R26" s="9"/>
      <c r="S26" s="10"/>
      <c r="T26" s="12"/>
      <c r="U26" s="9"/>
      <c r="V26" s="9"/>
      <c r="W26" s="9"/>
      <c r="X26" s="9"/>
      <c r="Y26" s="13"/>
      <c r="Z26" s="9"/>
      <c r="AA26" s="9"/>
      <c r="AB26" s="9"/>
      <c r="AC26" s="9"/>
      <c r="AD26" s="14"/>
      <c r="AE26" s="9">
        <f t="shared" si="3"/>
        <v>0</v>
      </c>
      <c r="AF26" s="13"/>
      <c r="AG26" s="9"/>
      <c r="AH26" s="9"/>
      <c r="AI26" s="9"/>
      <c r="AJ26" s="9"/>
      <c r="AK26" s="14"/>
      <c r="AL26" s="9">
        <f t="shared" si="4"/>
        <v>0</v>
      </c>
      <c r="AM26" s="13"/>
      <c r="AN26" s="9"/>
      <c r="AO26" s="9"/>
      <c r="AP26" s="9"/>
      <c r="AQ26" s="9"/>
      <c r="AR26" s="9"/>
      <c r="AS26" s="9"/>
      <c r="AT26" s="9"/>
      <c r="AU26" s="9"/>
      <c r="AV26" s="14"/>
      <c r="AW26" s="9">
        <f t="shared" si="5"/>
        <v>0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">
      <c r="A27" s="15"/>
      <c r="B27" s="16"/>
      <c r="C27" s="20"/>
      <c r="D27" s="9"/>
      <c r="E27" s="9"/>
      <c r="F27" s="9"/>
      <c r="G27" s="9"/>
      <c r="H27" s="9"/>
      <c r="I27" s="10"/>
      <c r="J27" s="11"/>
      <c r="K27" s="9"/>
      <c r="L27" s="9"/>
      <c r="M27" s="9"/>
      <c r="N27" s="10"/>
      <c r="O27" s="11"/>
      <c r="P27" s="9"/>
      <c r="Q27" s="9"/>
      <c r="R27" s="9"/>
      <c r="S27" s="10"/>
      <c r="T27" s="12"/>
      <c r="U27" s="9"/>
      <c r="V27" s="9"/>
      <c r="W27" s="9"/>
      <c r="X27" s="9"/>
      <c r="Y27" s="13"/>
      <c r="Z27" s="9"/>
      <c r="AA27" s="9"/>
      <c r="AB27" s="9"/>
      <c r="AC27" s="9"/>
      <c r="AD27" s="14"/>
      <c r="AE27" s="9">
        <f t="shared" si="3"/>
        <v>0</v>
      </c>
      <c r="AF27" s="13"/>
      <c r="AG27" s="9"/>
      <c r="AH27" s="9"/>
      <c r="AI27" s="9"/>
      <c r="AJ27" s="9"/>
      <c r="AK27" s="14"/>
      <c r="AL27" s="9">
        <f t="shared" si="4"/>
        <v>0</v>
      </c>
      <c r="AM27" s="13"/>
      <c r="AN27" s="9"/>
      <c r="AO27" s="9"/>
      <c r="AP27" s="9"/>
      <c r="AQ27" s="9"/>
      <c r="AR27" s="9"/>
      <c r="AS27" s="9"/>
      <c r="AT27" s="9"/>
      <c r="AU27" s="9"/>
      <c r="AV27" s="14"/>
      <c r="AW27" s="9">
        <f t="shared" si="5"/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2">
      <c r="A28" s="15"/>
      <c r="B28" s="16"/>
      <c r="C28" s="8"/>
      <c r="D28" s="9"/>
      <c r="E28" s="9"/>
      <c r="F28" s="9"/>
      <c r="G28" s="9"/>
      <c r="H28" s="9"/>
      <c r="I28" s="10"/>
      <c r="J28" s="11"/>
      <c r="K28" s="9"/>
      <c r="L28" s="9"/>
      <c r="M28" s="9"/>
      <c r="N28" s="10"/>
      <c r="O28" s="11"/>
      <c r="P28" s="9"/>
      <c r="Q28" s="9"/>
      <c r="R28" s="9"/>
      <c r="S28" s="10"/>
      <c r="T28" s="12"/>
      <c r="U28" s="9"/>
      <c r="V28" s="9"/>
      <c r="W28" s="9"/>
      <c r="X28" s="9"/>
      <c r="Y28" s="13"/>
      <c r="Z28" s="9"/>
      <c r="AA28" s="9"/>
      <c r="AB28" s="9"/>
      <c r="AC28" s="9"/>
      <c r="AD28" s="14"/>
      <c r="AE28" s="9">
        <f t="shared" si="3"/>
        <v>0</v>
      </c>
      <c r="AF28" s="13"/>
      <c r="AG28" s="9"/>
      <c r="AH28" s="9"/>
      <c r="AI28" s="9"/>
      <c r="AJ28" s="9"/>
      <c r="AK28" s="14"/>
      <c r="AL28" s="9">
        <f t="shared" si="4"/>
        <v>0</v>
      </c>
      <c r="AM28" s="13"/>
      <c r="AN28" s="9"/>
      <c r="AO28" s="9"/>
      <c r="AP28" s="9"/>
      <c r="AQ28" s="9"/>
      <c r="AR28" s="9"/>
      <c r="AS28" s="9"/>
      <c r="AT28" s="9"/>
      <c r="AU28" s="9"/>
      <c r="AV28" s="14"/>
      <c r="AW28" s="9">
        <f t="shared" si="5"/>
        <v>0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2">
      <c r="A29" s="21"/>
      <c r="B29" s="18"/>
      <c r="C29" s="8"/>
      <c r="D29" s="9"/>
      <c r="E29" s="9"/>
      <c r="F29" s="9"/>
      <c r="G29" s="9"/>
      <c r="H29" s="9"/>
      <c r="I29" s="10"/>
      <c r="J29" s="11"/>
      <c r="K29" s="9"/>
      <c r="L29" s="9"/>
      <c r="M29" s="9"/>
      <c r="N29" s="10"/>
      <c r="O29" s="11"/>
      <c r="P29" s="9"/>
      <c r="Q29" s="9"/>
      <c r="R29" s="9"/>
      <c r="S29" s="10"/>
      <c r="T29" s="12"/>
      <c r="U29" s="9"/>
      <c r="V29" s="9"/>
      <c r="W29" s="9"/>
      <c r="X29" s="9"/>
      <c r="Y29" s="13"/>
      <c r="Z29" s="9"/>
      <c r="AA29" s="9"/>
      <c r="AB29" s="9"/>
      <c r="AC29" s="9"/>
      <c r="AD29" s="14"/>
      <c r="AE29" s="9">
        <f t="shared" si="3"/>
        <v>0</v>
      </c>
      <c r="AF29" s="13"/>
      <c r="AG29" s="9"/>
      <c r="AH29" s="9"/>
      <c r="AI29" s="9"/>
      <c r="AJ29" s="9"/>
      <c r="AK29" s="14"/>
      <c r="AL29" s="9">
        <f t="shared" si="4"/>
        <v>0</v>
      </c>
      <c r="AM29" s="13"/>
      <c r="AN29" s="9"/>
      <c r="AO29" s="9"/>
      <c r="AP29" s="9"/>
      <c r="AQ29" s="9"/>
      <c r="AR29" s="9"/>
      <c r="AS29" s="9"/>
      <c r="AT29" s="9"/>
      <c r="AU29" s="9"/>
      <c r="AV29" s="14"/>
      <c r="AW29" s="9">
        <f t="shared" si="5"/>
        <v>0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2">
      <c r="A30" s="18"/>
      <c r="B30" s="21"/>
      <c r="C30" s="8"/>
      <c r="D30" s="9"/>
      <c r="E30" s="9"/>
      <c r="F30" s="9"/>
      <c r="G30" s="9"/>
      <c r="H30" s="9"/>
      <c r="I30" s="10"/>
      <c r="J30" s="11"/>
      <c r="K30" s="9"/>
      <c r="L30" s="9"/>
      <c r="M30" s="9"/>
      <c r="N30" s="10"/>
      <c r="O30" s="11"/>
      <c r="P30" s="9"/>
      <c r="Q30" s="9"/>
      <c r="R30" s="9"/>
      <c r="S30" s="10"/>
      <c r="T30" s="12"/>
      <c r="U30" s="9"/>
      <c r="V30" s="9"/>
      <c r="W30" s="9"/>
      <c r="X30" s="9"/>
      <c r="Y30" s="13"/>
      <c r="Z30" s="9"/>
      <c r="AA30" s="9"/>
      <c r="AB30" s="9"/>
      <c r="AC30" s="9"/>
      <c r="AD30" s="9"/>
      <c r="AE30" s="9">
        <f t="shared" si="3"/>
        <v>0</v>
      </c>
      <c r="AF30" s="13"/>
      <c r="AG30" s="9"/>
      <c r="AH30" s="9"/>
      <c r="AI30" s="9"/>
      <c r="AJ30" s="9"/>
      <c r="AK30" s="9"/>
      <c r="AL30" s="9">
        <f t="shared" si="4"/>
        <v>0</v>
      </c>
      <c r="AM30" s="13"/>
      <c r="AN30" s="9"/>
      <c r="AO30" s="9"/>
      <c r="AP30" s="9"/>
      <c r="AQ30" s="9"/>
      <c r="AR30" s="9"/>
      <c r="AS30" s="9"/>
      <c r="AT30" s="9"/>
      <c r="AU30" s="9"/>
      <c r="AV30" s="9"/>
      <c r="AW30" s="9">
        <f t="shared" si="5"/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2">
      <c r="A31" s="18"/>
      <c r="B31" s="21"/>
      <c r="C31" s="8"/>
      <c r="D31" s="9"/>
      <c r="E31" s="9"/>
      <c r="F31" s="9"/>
      <c r="G31" s="9"/>
      <c r="H31" s="22"/>
      <c r="I31" s="10"/>
      <c r="J31" s="11"/>
      <c r="K31" s="9"/>
      <c r="L31" s="9"/>
      <c r="M31" s="9"/>
      <c r="N31" s="10"/>
      <c r="O31" s="11"/>
      <c r="P31" s="9"/>
      <c r="Q31" s="9"/>
      <c r="R31" s="9"/>
      <c r="S31" s="10"/>
      <c r="T31" s="1"/>
      <c r="U31" s="23"/>
      <c r="V31" s="23"/>
      <c r="W31" s="23"/>
      <c r="X31" s="23"/>
      <c r="Y31" s="3"/>
      <c r="Z31" s="23"/>
      <c r="AA31" s="23"/>
      <c r="AB31" s="23"/>
      <c r="AC31" s="23"/>
      <c r="AD31" s="23"/>
      <c r="AE31" s="9">
        <f t="shared" si="3"/>
        <v>0</v>
      </c>
      <c r="AF31" s="24"/>
      <c r="AG31" s="9"/>
      <c r="AH31" s="9"/>
      <c r="AI31" s="9"/>
      <c r="AJ31" s="9"/>
      <c r="AK31" s="9"/>
      <c r="AL31" s="9">
        <f t="shared" si="4"/>
        <v>0</v>
      </c>
      <c r="AM31" s="24"/>
      <c r="AN31" s="9"/>
      <c r="AO31" s="9"/>
      <c r="AP31" s="9"/>
      <c r="AQ31" s="9"/>
      <c r="AR31" s="9"/>
      <c r="AS31" s="9"/>
      <c r="AT31" s="9"/>
      <c r="AU31" s="9"/>
      <c r="AV31" s="9"/>
      <c r="AW31" s="9">
        <f t="shared" si="5"/>
        <v>0</v>
      </c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2">
      <c r="A32" s="18"/>
      <c r="B32" s="21"/>
      <c r="C32" s="8"/>
      <c r="D32" s="9"/>
      <c r="E32" s="9"/>
      <c r="F32" s="9"/>
      <c r="G32" s="9"/>
      <c r="H32" s="22"/>
      <c r="I32" s="10"/>
      <c r="J32" s="11"/>
      <c r="K32" s="9"/>
      <c r="L32" s="9"/>
      <c r="M32" s="9"/>
      <c r="N32" s="10"/>
      <c r="O32" s="11"/>
      <c r="P32" s="9"/>
      <c r="Q32" s="9"/>
      <c r="R32" s="9"/>
      <c r="S32" s="10"/>
      <c r="T32" s="1"/>
      <c r="U32" s="23"/>
      <c r="V32" s="23"/>
      <c r="W32" s="23"/>
      <c r="X32" s="23"/>
      <c r="Y32" s="3"/>
      <c r="Z32" s="23"/>
      <c r="AA32" s="23"/>
      <c r="AB32" s="23"/>
      <c r="AC32" s="23"/>
      <c r="AD32" s="23"/>
      <c r="AE32" s="9">
        <f t="shared" si="3"/>
        <v>0</v>
      </c>
      <c r="AF32" s="24"/>
      <c r="AG32" s="9"/>
      <c r="AH32" s="9"/>
      <c r="AI32" s="9"/>
      <c r="AJ32" s="9"/>
      <c r="AK32" s="9"/>
      <c r="AL32" s="9">
        <f t="shared" si="4"/>
        <v>0</v>
      </c>
      <c r="AM32" s="24"/>
      <c r="AN32" s="9"/>
      <c r="AO32" s="9"/>
      <c r="AP32" s="9"/>
      <c r="AQ32" s="9"/>
      <c r="AR32" s="9"/>
      <c r="AS32" s="9"/>
      <c r="AT32" s="9"/>
      <c r="AU32" s="9"/>
      <c r="AV32" s="9"/>
      <c r="AW32" s="9">
        <f t="shared" si="5"/>
        <v>0</v>
      </c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2">
      <c r="A33" s="18"/>
      <c r="B33" s="21"/>
      <c r="C33" s="8"/>
      <c r="D33" s="9"/>
      <c r="E33" s="9"/>
      <c r="F33" s="9"/>
      <c r="G33" s="9"/>
      <c r="H33" s="22"/>
      <c r="I33" s="10"/>
      <c r="J33" s="11"/>
      <c r="K33" s="9"/>
      <c r="L33" s="9"/>
      <c r="M33" s="9"/>
      <c r="N33" s="10"/>
      <c r="O33" s="11"/>
      <c r="P33" s="9"/>
      <c r="Q33" s="9"/>
      <c r="R33" s="9"/>
      <c r="S33" s="10"/>
      <c r="T33" s="1"/>
      <c r="U33" s="23"/>
      <c r="V33" s="23"/>
      <c r="W33" s="23"/>
      <c r="X33" s="23"/>
      <c r="Y33" s="3"/>
      <c r="Z33" s="23"/>
      <c r="AA33" s="23"/>
      <c r="AB33" s="23"/>
      <c r="AC33" s="23"/>
      <c r="AD33" s="23"/>
      <c r="AE33" s="9">
        <f t="shared" si="3"/>
        <v>0</v>
      </c>
      <c r="AF33" s="24"/>
      <c r="AG33" s="9"/>
      <c r="AH33" s="9"/>
      <c r="AI33" s="9"/>
      <c r="AJ33" s="9"/>
      <c r="AK33" s="9"/>
      <c r="AL33" s="9">
        <f t="shared" si="4"/>
        <v>0</v>
      </c>
      <c r="AM33" s="24"/>
      <c r="AN33" s="9"/>
      <c r="AO33" s="9"/>
      <c r="AP33" s="9"/>
      <c r="AQ33" s="9"/>
      <c r="AR33" s="9"/>
      <c r="AS33" s="9"/>
      <c r="AT33" s="9"/>
      <c r="AU33" s="9"/>
      <c r="AV33" s="9"/>
      <c r="AW33" s="9">
        <f t="shared" si="5"/>
        <v>0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">
      <c r="A34" s="18"/>
      <c r="B34" s="21"/>
      <c r="C34" s="8"/>
      <c r="D34" s="9"/>
      <c r="E34" s="9"/>
      <c r="F34" s="9"/>
      <c r="G34" s="9"/>
      <c r="H34" s="22"/>
      <c r="I34" s="10"/>
      <c r="J34" s="11"/>
      <c r="K34" s="9"/>
      <c r="L34" s="9"/>
      <c r="M34" s="9"/>
      <c r="N34" s="10"/>
      <c r="O34" s="11"/>
      <c r="P34" s="9"/>
      <c r="Q34" s="9"/>
      <c r="R34" s="9"/>
      <c r="S34" s="10"/>
      <c r="T34" s="1"/>
      <c r="U34" s="23"/>
      <c r="V34" s="23"/>
      <c r="W34" s="23"/>
      <c r="X34" s="23"/>
      <c r="Y34" s="3"/>
      <c r="Z34" s="23"/>
      <c r="AA34" s="23"/>
      <c r="AB34" s="23"/>
      <c r="AC34" s="23"/>
      <c r="AD34" s="23"/>
      <c r="AE34" s="9">
        <f t="shared" si="3"/>
        <v>0</v>
      </c>
      <c r="AF34" s="24"/>
      <c r="AG34" s="9"/>
      <c r="AH34" s="9"/>
      <c r="AI34" s="9"/>
      <c r="AJ34" s="9"/>
      <c r="AK34" s="9"/>
      <c r="AL34" s="9">
        <f t="shared" si="4"/>
        <v>0</v>
      </c>
      <c r="AM34" s="24"/>
      <c r="AN34" s="9"/>
      <c r="AO34" s="9"/>
      <c r="AP34" s="9"/>
      <c r="AQ34" s="9"/>
      <c r="AR34" s="9"/>
      <c r="AS34" s="9"/>
      <c r="AT34" s="9"/>
      <c r="AU34" s="9"/>
      <c r="AV34" s="9"/>
      <c r="AW34" s="9">
        <f t="shared" si="5"/>
        <v>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">
      <c r="A35" s="18"/>
      <c r="B35" s="21"/>
      <c r="C35" s="8"/>
      <c r="D35" s="9"/>
      <c r="E35" s="9"/>
      <c r="F35" s="9"/>
      <c r="G35" s="9"/>
      <c r="H35" s="22"/>
      <c r="I35" s="10"/>
      <c r="J35" s="11"/>
      <c r="K35" s="9"/>
      <c r="L35" s="9"/>
      <c r="M35" s="9"/>
      <c r="N35" s="10"/>
      <c r="O35" s="11"/>
      <c r="P35" s="9"/>
      <c r="Q35" s="9"/>
      <c r="R35" s="9"/>
      <c r="S35" s="10"/>
      <c r="T35" s="1"/>
      <c r="U35" s="23"/>
      <c r="V35" s="23"/>
      <c r="W35" s="23"/>
      <c r="X35" s="23"/>
      <c r="Y35" s="3"/>
      <c r="Z35" s="23"/>
      <c r="AA35" s="23"/>
      <c r="AB35" s="23"/>
      <c r="AC35" s="23"/>
      <c r="AD35" s="23"/>
      <c r="AE35" s="9">
        <f t="shared" si="3"/>
        <v>0</v>
      </c>
      <c r="AF35" s="24"/>
      <c r="AG35" s="9"/>
      <c r="AH35" s="9"/>
      <c r="AI35" s="9"/>
      <c r="AJ35" s="9"/>
      <c r="AK35" s="9"/>
      <c r="AL35" s="9">
        <f t="shared" si="4"/>
        <v>0</v>
      </c>
      <c r="AM35" s="24"/>
      <c r="AN35" s="9"/>
      <c r="AO35" s="9"/>
      <c r="AP35" s="9"/>
      <c r="AQ35" s="9"/>
      <c r="AR35" s="9"/>
      <c r="AS35" s="9"/>
      <c r="AT35" s="9"/>
      <c r="AU35" s="9"/>
      <c r="AV35" s="9"/>
      <c r="AW35" s="9">
        <f t="shared" si="5"/>
        <v>0</v>
      </c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x14ac:dyDescent="0.2">
      <c r="B36" s="25" t="s">
        <v>88</v>
      </c>
      <c r="C36" s="8"/>
      <c r="D36" s="26">
        <f t="shared" ref="D36:S36" si="6">AVERAGE(D4:D35)</f>
        <v>190.75</v>
      </c>
      <c r="E36" s="26">
        <f t="shared" si="6"/>
        <v>78.5</v>
      </c>
      <c r="F36" s="26">
        <f t="shared" si="6"/>
        <v>24.1</v>
      </c>
      <c r="G36" s="26">
        <f t="shared" si="6"/>
        <v>69.2</v>
      </c>
      <c r="H36" s="26">
        <f t="shared" si="6"/>
        <v>83.85</v>
      </c>
      <c r="I36" s="26">
        <f t="shared" si="6"/>
        <v>27.15</v>
      </c>
      <c r="J36" s="26">
        <f t="shared" si="6"/>
        <v>223.57142857142858</v>
      </c>
      <c r="K36" s="26">
        <f t="shared" si="6"/>
        <v>77.857142857142861</v>
      </c>
      <c r="L36" s="26">
        <f t="shared" si="6"/>
        <v>92.19047619047619</v>
      </c>
      <c r="M36" s="26">
        <f t="shared" si="6"/>
        <v>32.666666666666664</v>
      </c>
      <c r="N36" s="26">
        <f t="shared" si="6"/>
        <v>2.1428571428571428</v>
      </c>
      <c r="O36" s="26" t="e">
        <f t="shared" si="6"/>
        <v>#DIV/0!</v>
      </c>
      <c r="P36" s="26" t="e">
        <f t="shared" si="6"/>
        <v>#DIV/0!</v>
      </c>
      <c r="Q36" s="26" t="e">
        <f t="shared" si="6"/>
        <v>#DIV/0!</v>
      </c>
      <c r="R36" s="26" t="e">
        <f t="shared" si="6"/>
        <v>#DIV/0!</v>
      </c>
      <c r="S36" s="26" t="e">
        <f t="shared" si="6"/>
        <v>#DIV/0!</v>
      </c>
      <c r="T36" s="1"/>
      <c r="U36" s="3"/>
      <c r="V36" s="3"/>
      <c r="W36" s="3"/>
      <c r="X36" s="3"/>
      <c r="Y36" s="3"/>
      <c r="Z36" s="26">
        <f t="shared" ref="Z36:AE36" si="7">AVERAGE(Z4:Z35)</f>
        <v>48.25</v>
      </c>
      <c r="AA36" s="26">
        <f t="shared" si="7"/>
        <v>55.1</v>
      </c>
      <c r="AB36" s="26" t="e">
        <f t="shared" si="7"/>
        <v>#DIV/0!</v>
      </c>
      <c r="AC36" s="26" t="e">
        <f t="shared" si="7"/>
        <v>#DIV/0!</v>
      </c>
      <c r="AD36" s="26" t="e">
        <f t="shared" si="7"/>
        <v>#DIV/0!</v>
      </c>
      <c r="AE36" s="26">
        <f t="shared" si="7"/>
        <v>-31.129032258064516</v>
      </c>
      <c r="AF36" s="24"/>
      <c r="AG36" s="26">
        <f t="shared" ref="AG36:AL36" si="8">AVERAGE(AG4:AG35)</f>
        <v>38</v>
      </c>
      <c r="AH36" s="26">
        <f t="shared" si="8"/>
        <v>68.150000000000006</v>
      </c>
      <c r="AI36" s="26" t="e">
        <f t="shared" si="8"/>
        <v>#DIV/0!</v>
      </c>
      <c r="AJ36" s="26" t="e">
        <f t="shared" si="8"/>
        <v>#DIV/0!</v>
      </c>
      <c r="AK36" s="26" t="e">
        <f t="shared" si="8"/>
        <v>#DIV/0!</v>
      </c>
      <c r="AL36" s="26">
        <f t="shared" si="8"/>
        <v>-24.516129032258064</v>
      </c>
      <c r="AM36" s="24"/>
      <c r="AN36" s="26">
        <f t="shared" ref="AN36:AQ36" si="9">AVERAGE(AN4:AN35)</f>
        <v>29.45</v>
      </c>
      <c r="AO36" s="26">
        <f t="shared" si="9"/>
        <v>81.75</v>
      </c>
      <c r="AP36" s="26">
        <f t="shared" si="9"/>
        <v>88.5</v>
      </c>
      <c r="AQ36" s="26">
        <f t="shared" si="9"/>
        <v>92.85</v>
      </c>
      <c r="AR36" s="26"/>
      <c r="AS36" s="26"/>
      <c r="AT36" s="26"/>
      <c r="AU36" s="26"/>
      <c r="AV36" s="26" t="e">
        <f t="shared" ref="AV36:AW36" si="10">AVERAGE(AV4:AV35)</f>
        <v>#DIV/0!</v>
      </c>
      <c r="AW36" s="26">
        <f t="shared" si="10"/>
        <v>-19</v>
      </c>
    </row>
    <row r="37" spans="1:61" x14ac:dyDescent="0.2">
      <c r="B37" s="27" t="s">
        <v>89</v>
      </c>
      <c r="C37" s="8"/>
      <c r="D37" s="28">
        <f t="shared" ref="D37:S37" ca="1" si="11">COUNTA(valuesByColor("#a4c2f4", "#000000",D4:D35))</f>
        <v>1</v>
      </c>
      <c r="E37" s="28">
        <f t="shared" ca="1" si="11"/>
        <v>1</v>
      </c>
      <c r="F37" s="28">
        <f t="shared" ca="1" si="11"/>
        <v>1</v>
      </c>
      <c r="G37" s="28">
        <f t="shared" ca="1" si="11"/>
        <v>1</v>
      </c>
      <c r="H37" s="28">
        <f t="shared" ca="1" si="11"/>
        <v>1</v>
      </c>
      <c r="I37" s="28">
        <f t="shared" ca="1" si="11"/>
        <v>1</v>
      </c>
      <c r="J37" s="28">
        <f t="shared" ca="1" si="11"/>
        <v>1</v>
      </c>
      <c r="K37" s="28">
        <f t="shared" ca="1" si="11"/>
        <v>1</v>
      </c>
      <c r="L37" s="28">
        <f t="shared" ca="1" si="11"/>
        <v>1</v>
      </c>
      <c r="M37" s="28">
        <f t="shared" ca="1" si="11"/>
        <v>1</v>
      </c>
      <c r="N37" s="28">
        <f t="shared" ca="1" si="11"/>
        <v>1</v>
      </c>
      <c r="O37" s="28">
        <f t="shared" ca="1" si="11"/>
        <v>1</v>
      </c>
      <c r="P37" s="28">
        <f t="shared" ca="1" si="11"/>
        <v>1</v>
      </c>
      <c r="Q37" s="28">
        <f t="shared" ca="1" si="11"/>
        <v>1</v>
      </c>
      <c r="R37" s="28">
        <f t="shared" ca="1" si="11"/>
        <v>1</v>
      </c>
      <c r="S37" s="28">
        <f t="shared" ca="1" si="11"/>
        <v>1</v>
      </c>
      <c r="T37" s="1"/>
      <c r="U37" s="28">
        <f t="shared" ref="U37:X37" ca="1" si="12">COUNTA(valuesByColor("#a4c2f4", "#000000",U4:U35))</f>
        <v>1</v>
      </c>
      <c r="V37" s="28">
        <f t="shared" ca="1" si="12"/>
        <v>1</v>
      </c>
      <c r="W37" s="28">
        <f t="shared" ca="1" si="12"/>
        <v>1</v>
      </c>
      <c r="X37" s="28">
        <f t="shared" ca="1" si="12"/>
        <v>1</v>
      </c>
      <c r="Y37" s="3"/>
      <c r="Z37" s="28">
        <f t="shared" ref="Z37:AE37" ca="1" si="13">COUNTA(valuesByColor("#a4c2f4", "#000000",Z4:Z35))</f>
        <v>1</v>
      </c>
      <c r="AA37" s="28">
        <f t="shared" ca="1" si="13"/>
        <v>1</v>
      </c>
      <c r="AB37" s="28">
        <f t="shared" ca="1" si="13"/>
        <v>1</v>
      </c>
      <c r="AC37" s="28">
        <f t="shared" ca="1" si="13"/>
        <v>1</v>
      </c>
      <c r="AD37" s="28">
        <f t="shared" ca="1" si="13"/>
        <v>1</v>
      </c>
      <c r="AE37" s="28">
        <f t="shared" ca="1" si="13"/>
        <v>1</v>
      </c>
      <c r="AF37" s="24"/>
      <c r="AG37" s="28">
        <f t="shared" ref="AG37:AL37" ca="1" si="14">COUNTA(valuesByColor("#a4c2f4", "#000000",AG4:AG35))</f>
        <v>1</v>
      </c>
      <c r="AH37" s="28">
        <f t="shared" ca="1" si="14"/>
        <v>1</v>
      </c>
      <c r="AI37" s="28">
        <f t="shared" ca="1" si="14"/>
        <v>1</v>
      </c>
      <c r="AJ37" s="28">
        <f t="shared" ca="1" si="14"/>
        <v>1</v>
      </c>
      <c r="AK37" s="28">
        <f t="shared" ca="1" si="14"/>
        <v>1</v>
      </c>
      <c r="AL37" s="28">
        <f t="shared" ca="1" si="14"/>
        <v>1</v>
      </c>
      <c r="AM37" s="24"/>
      <c r="AN37" s="28">
        <f t="shared" ref="AN37:AQ37" ca="1" si="15">COUNTA(valuesByColor("#a4c2f4", "#000000",AN4:AN35))</f>
        <v>1</v>
      </c>
      <c r="AO37" s="28">
        <f t="shared" ca="1" si="15"/>
        <v>1</v>
      </c>
      <c r="AP37" s="28">
        <f t="shared" ca="1" si="15"/>
        <v>1</v>
      </c>
      <c r="AQ37" s="28">
        <f t="shared" ca="1" si="15"/>
        <v>1</v>
      </c>
      <c r="AR37" s="28"/>
      <c r="AS37" s="28"/>
      <c r="AT37" s="28"/>
      <c r="AU37" s="28"/>
      <c r="AV37" s="28">
        <f t="shared" ref="AV37:AW37" ca="1" si="16">COUNTA(valuesByColor("#a4c2f4", "#000000",AV4:AV35))</f>
        <v>1</v>
      </c>
      <c r="AW37" s="28">
        <f t="shared" ca="1" si="16"/>
        <v>1</v>
      </c>
    </row>
    <row r="38" spans="1:61" x14ac:dyDescent="0.2">
      <c r="B38" s="29" t="s">
        <v>90</v>
      </c>
      <c r="C38" s="8"/>
      <c r="D38" s="28">
        <f t="shared" ref="D38:S38" ca="1" si="17">COUNTA(valuesByColor("#b7e1cd", "#000000", D4:D35))</f>
        <v>1</v>
      </c>
      <c r="E38" s="28">
        <f t="shared" ca="1" si="17"/>
        <v>1</v>
      </c>
      <c r="F38" s="28">
        <f t="shared" ca="1" si="17"/>
        <v>1</v>
      </c>
      <c r="G38" s="28">
        <f t="shared" ca="1" si="17"/>
        <v>1</v>
      </c>
      <c r="H38" s="28">
        <f t="shared" ca="1" si="17"/>
        <v>1</v>
      </c>
      <c r="I38" s="28">
        <f t="shared" ca="1" si="17"/>
        <v>1</v>
      </c>
      <c r="J38" s="28">
        <f t="shared" ca="1" si="17"/>
        <v>1</v>
      </c>
      <c r="K38" s="28">
        <f t="shared" ca="1" si="17"/>
        <v>1</v>
      </c>
      <c r="L38" s="28">
        <f t="shared" ca="1" si="17"/>
        <v>1</v>
      </c>
      <c r="M38" s="28">
        <f t="shared" ca="1" si="17"/>
        <v>1</v>
      </c>
      <c r="N38" s="28">
        <f t="shared" ca="1" si="17"/>
        <v>1</v>
      </c>
      <c r="O38" s="28">
        <f t="shared" ca="1" si="17"/>
        <v>1</v>
      </c>
      <c r="P38" s="28">
        <f t="shared" ca="1" si="17"/>
        <v>1</v>
      </c>
      <c r="Q38" s="28">
        <f t="shared" ca="1" si="17"/>
        <v>1</v>
      </c>
      <c r="R38" s="28">
        <f t="shared" ca="1" si="17"/>
        <v>1</v>
      </c>
      <c r="S38" s="28">
        <f t="shared" ca="1" si="17"/>
        <v>1</v>
      </c>
      <c r="T38" s="1"/>
      <c r="U38" s="28">
        <f t="shared" ref="U38:X38" ca="1" si="18">COUNTA(valuesByColor("#b7e1cd", "#000000", U4:U35))</f>
        <v>1</v>
      </c>
      <c r="V38" s="28">
        <f t="shared" ca="1" si="18"/>
        <v>1</v>
      </c>
      <c r="W38" s="28">
        <f t="shared" ca="1" si="18"/>
        <v>1</v>
      </c>
      <c r="X38" s="28">
        <f t="shared" ca="1" si="18"/>
        <v>1</v>
      </c>
      <c r="Y38" s="3"/>
      <c r="Z38" s="28">
        <f t="shared" ref="Z38:AE38" ca="1" si="19">COUNTA(valuesByColor("#b7e1cd", "#000000", Z4:Z35))</f>
        <v>1</v>
      </c>
      <c r="AA38" s="28">
        <f t="shared" ca="1" si="19"/>
        <v>1</v>
      </c>
      <c r="AB38" s="28">
        <f t="shared" ca="1" si="19"/>
        <v>1</v>
      </c>
      <c r="AC38" s="28">
        <f t="shared" ca="1" si="19"/>
        <v>1</v>
      </c>
      <c r="AD38" s="28">
        <f t="shared" ca="1" si="19"/>
        <v>1</v>
      </c>
      <c r="AE38" s="28">
        <f t="shared" ca="1" si="19"/>
        <v>1</v>
      </c>
      <c r="AF38" s="24"/>
      <c r="AG38" s="28">
        <f t="shared" ref="AG38:AL38" ca="1" si="20">COUNTA(valuesByColor("#b7e1cd", "#000000", AG4:AG35))</f>
        <v>1</v>
      </c>
      <c r="AH38" s="28">
        <f t="shared" ca="1" si="20"/>
        <v>1</v>
      </c>
      <c r="AI38" s="28">
        <f t="shared" ca="1" si="20"/>
        <v>1</v>
      </c>
      <c r="AJ38" s="28">
        <f t="shared" ca="1" si="20"/>
        <v>1</v>
      </c>
      <c r="AK38" s="28">
        <f t="shared" ca="1" si="20"/>
        <v>1</v>
      </c>
      <c r="AL38" s="28">
        <f t="shared" ca="1" si="20"/>
        <v>1</v>
      </c>
      <c r="AM38" s="24"/>
      <c r="AN38" s="28">
        <f t="shared" ref="AN38:AQ38" ca="1" si="21">COUNTA(valuesByColor("#b7e1cd", "#000000", AN4:AN35))</f>
        <v>1</v>
      </c>
      <c r="AO38" s="28">
        <f t="shared" ca="1" si="21"/>
        <v>1</v>
      </c>
      <c r="AP38" s="28">
        <f t="shared" ca="1" si="21"/>
        <v>1</v>
      </c>
      <c r="AQ38" s="28">
        <f t="shared" ca="1" si="21"/>
        <v>1</v>
      </c>
      <c r="AR38" s="28"/>
      <c r="AS38" s="28"/>
      <c r="AT38" s="28"/>
      <c r="AU38" s="28"/>
      <c r="AV38" s="28">
        <f t="shared" ref="AV38:AW38" ca="1" si="22">COUNTA(valuesByColor("#b7e1cd", "#000000", AV4:AV35))</f>
        <v>1</v>
      </c>
      <c r="AW38" s="28">
        <f t="shared" ca="1" si="22"/>
        <v>1</v>
      </c>
    </row>
    <row r="39" spans="1:61" x14ac:dyDescent="0.2">
      <c r="B39" s="30" t="s">
        <v>91</v>
      </c>
      <c r="C39" s="8"/>
      <c r="D39" s="28">
        <f t="shared" ref="D39:S39" ca="1" si="23">COUNTA(valuesByColor("#fce8b2", "#000000",D4:D35))</f>
        <v>1</v>
      </c>
      <c r="E39" s="28">
        <f t="shared" ca="1" si="23"/>
        <v>1</v>
      </c>
      <c r="F39" s="28">
        <f t="shared" ca="1" si="23"/>
        <v>1</v>
      </c>
      <c r="G39" s="28">
        <f t="shared" ca="1" si="23"/>
        <v>1</v>
      </c>
      <c r="H39" s="28">
        <f t="shared" ca="1" si="23"/>
        <v>1</v>
      </c>
      <c r="I39" s="28">
        <f t="shared" ca="1" si="23"/>
        <v>1</v>
      </c>
      <c r="J39" s="28">
        <f t="shared" ca="1" si="23"/>
        <v>1</v>
      </c>
      <c r="K39" s="28">
        <f t="shared" ca="1" si="23"/>
        <v>1</v>
      </c>
      <c r="L39" s="28">
        <f t="shared" ca="1" si="23"/>
        <v>1</v>
      </c>
      <c r="M39" s="28">
        <f t="shared" ca="1" si="23"/>
        <v>1</v>
      </c>
      <c r="N39" s="28">
        <f t="shared" ca="1" si="23"/>
        <v>1</v>
      </c>
      <c r="O39" s="28">
        <f t="shared" ca="1" si="23"/>
        <v>1</v>
      </c>
      <c r="P39" s="28">
        <f t="shared" ca="1" si="23"/>
        <v>1</v>
      </c>
      <c r="Q39" s="28">
        <f t="shared" ca="1" si="23"/>
        <v>1</v>
      </c>
      <c r="R39" s="28">
        <f t="shared" ca="1" si="23"/>
        <v>1</v>
      </c>
      <c r="S39" s="28">
        <f t="shared" ca="1" si="23"/>
        <v>1</v>
      </c>
      <c r="T39" s="1"/>
      <c r="U39" s="28">
        <f t="shared" ref="U39:X39" ca="1" si="24">COUNTA(valuesByColor("#fce8b2", "#000000",U4:U35))</f>
        <v>1</v>
      </c>
      <c r="V39" s="28">
        <f t="shared" ca="1" si="24"/>
        <v>1</v>
      </c>
      <c r="W39" s="28">
        <f t="shared" ca="1" si="24"/>
        <v>1</v>
      </c>
      <c r="X39" s="28">
        <f t="shared" ca="1" si="24"/>
        <v>1</v>
      </c>
      <c r="Y39" s="3"/>
      <c r="Z39" s="28">
        <f t="shared" ref="Z39:AE39" ca="1" si="25">COUNTA(valuesByColor("#fce8b2", "#000000",Z4:Z35))</f>
        <v>1</v>
      </c>
      <c r="AA39" s="28">
        <f t="shared" ca="1" si="25"/>
        <v>1</v>
      </c>
      <c r="AB39" s="28">
        <f t="shared" ca="1" si="25"/>
        <v>1</v>
      </c>
      <c r="AC39" s="28">
        <f t="shared" ca="1" si="25"/>
        <v>1</v>
      </c>
      <c r="AD39" s="28">
        <f t="shared" ca="1" si="25"/>
        <v>1</v>
      </c>
      <c r="AE39" s="28">
        <f t="shared" ca="1" si="25"/>
        <v>1</v>
      </c>
      <c r="AF39" s="24"/>
      <c r="AG39" s="28">
        <f t="shared" ref="AG39:AL39" ca="1" si="26">COUNTA(valuesByColor("#fce8b2", "#000000",AG4:AG35))</f>
        <v>1</v>
      </c>
      <c r="AH39" s="28">
        <f t="shared" ca="1" si="26"/>
        <v>1</v>
      </c>
      <c r="AI39" s="28">
        <f t="shared" ca="1" si="26"/>
        <v>1</v>
      </c>
      <c r="AJ39" s="28">
        <f t="shared" ca="1" si="26"/>
        <v>1</v>
      </c>
      <c r="AK39" s="28">
        <f t="shared" ca="1" si="26"/>
        <v>1</v>
      </c>
      <c r="AL39" s="28">
        <f t="shared" ca="1" si="26"/>
        <v>1</v>
      </c>
      <c r="AM39" s="24"/>
      <c r="AN39" s="28">
        <f t="shared" ref="AN39:AQ39" ca="1" si="27">COUNTA(valuesByColor("#fce8b2", "#000000",AN4:AN35))</f>
        <v>1</v>
      </c>
      <c r="AO39" s="28">
        <f t="shared" ca="1" si="27"/>
        <v>1</v>
      </c>
      <c r="AP39" s="28">
        <f t="shared" ca="1" si="27"/>
        <v>1</v>
      </c>
      <c r="AQ39" s="28">
        <f t="shared" ca="1" si="27"/>
        <v>1</v>
      </c>
      <c r="AR39" s="28"/>
      <c r="AS39" s="28"/>
      <c r="AT39" s="28"/>
      <c r="AU39" s="28"/>
      <c r="AV39" s="28">
        <f t="shared" ref="AV39:AW39" ca="1" si="28">COUNTA(valuesByColor("#fce8b2", "#000000",AV4:AV35))</f>
        <v>1</v>
      </c>
      <c r="AW39" s="28">
        <f t="shared" ca="1" si="28"/>
        <v>1</v>
      </c>
    </row>
    <row r="40" spans="1:61" x14ac:dyDescent="0.2">
      <c r="B40" s="31" t="s">
        <v>92</v>
      </c>
      <c r="C40" s="8"/>
      <c r="D40" s="28">
        <f t="shared" ref="D40:S40" ca="1" si="29">COUNTA(valuesByColor("#f4c7c3", "#000000", D4:D35))</f>
        <v>1</v>
      </c>
      <c r="E40" s="28">
        <f t="shared" ca="1" si="29"/>
        <v>1</v>
      </c>
      <c r="F40" s="28">
        <f t="shared" ca="1" si="29"/>
        <v>1</v>
      </c>
      <c r="G40" s="28">
        <f t="shared" ca="1" si="29"/>
        <v>1</v>
      </c>
      <c r="H40" s="28">
        <f t="shared" ca="1" si="29"/>
        <v>1</v>
      </c>
      <c r="I40" s="28">
        <f t="shared" ca="1" si="29"/>
        <v>1</v>
      </c>
      <c r="J40" s="28">
        <f t="shared" ca="1" si="29"/>
        <v>1</v>
      </c>
      <c r="K40" s="28">
        <f t="shared" ca="1" si="29"/>
        <v>1</v>
      </c>
      <c r="L40" s="28">
        <f t="shared" ca="1" si="29"/>
        <v>1</v>
      </c>
      <c r="M40" s="28">
        <f t="shared" ca="1" si="29"/>
        <v>1</v>
      </c>
      <c r="N40" s="28">
        <f t="shared" ca="1" si="29"/>
        <v>1</v>
      </c>
      <c r="O40" s="28">
        <f t="shared" ca="1" si="29"/>
        <v>1</v>
      </c>
      <c r="P40" s="28">
        <f t="shared" ca="1" si="29"/>
        <v>1</v>
      </c>
      <c r="Q40" s="28">
        <f t="shared" ca="1" si="29"/>
        <v>1</v>
      </c>
      <c r="R40" s="28">
        <f t="shared" ca="1" si="29"/>
        <v>1</v>
      </c>
      <c r="S40" s="28">
        <f t="shared" ca="1" si="29"/>
        <v>1</v>
      </c>
      <c r="T40" s="1"/>
      <c r="U40" s="28">
        <f t="shared" ref="U40:X40" ca="1" si="30">COUNTA(valuesByColor("#f4c7c3", "#000000", U4:U35))</f>
        <v>1</v>
      </c>
      <c r="V40" s="28">
        <f t="shared" ca="1" si="30"/>
        <v>1</v>
      </c>
      <c r="W40" s="28">
        <f t="shared" ca="1" si="30"/>
        <v>1</v>
      </c>
      <c r="X40" s="28">
        <f t="shared" ca="1" si="30"/>
        <v>1</v>
      </c>
      <c r="Y40" s="3"/>
      <c r="Z40" s="28">
        <f t="shared" ref="Z40:AE40" ca="1" si="31">COUNTA(valuesByColor("#f4c7c3", "#000000", Z4:Z35))</f>
        <v>1</v>
      </c>
      <c r="AA40" s="28">
        <f t="shared" ca="1" si="31"/>
        <v>1</v>
      </c>
      <c r="AB40" s="28">
        <f t="shared" ca="1" si="31"/>
        <v>1</v>
      </c>
      <c r="AC40" s="28">
        <f t="shared" ca="1" si="31"/>
        <v>1</v>
      </c>
      <c r="AD40" s="28">
        <f t="shared" ca="1" si="31"/>
        <v>1</v>
      </c>
      <c r="AE40" s="28">
        <f t="shared" ca="1" si="31"/>
        <v>1</v>
      </c>
      <c r="AF40" s="24"/>
      <c r="AG40" s="28">
        <f t="shared" ref="AG40:AL40" ca="1" si="32">COUNTA(valuesByColor("#f4c7c3", "#000000", AG4:AG35))</f>
        <v>1</v>
      </c>
      <c r="AH40" s="28">
        <f t="shared" ca="1" si="32"/>
        <v>1</v>
      </c>
      <c r="AI40" s="28">
        <f t="shared" ca="1" si="32"/>
        <v>1</v>
      </c>
      <c r="AJ40" s="28">
        <f t="shared" ca="1" si="32"/>
        <v>1</v>
      </c>
      <c r="AK40" s="28">
        <f t="shared" ca="1" si="32"/>
        <v>1</v>
      </c>
      <c r="AL40" s="28">
        <f t="shared" ca="1" si="32"/>
        <v>1</v>
      </c>
      <c r="AM40" s="24"/>
      <c r="AN40" s="28">
        <f t="shared" ref="AN40:AQ40" ca="1" si="33">COUNTA(valuesByColor("#f4c7c3", "#000000", AN4:AN35))</f>
        <v>1</v>
      </c>
      <c r="AO40" s="28">
        <f t="shared" ca="1" si="33"/>
        <v>1</v>
      </c>
      <c r="AP40" s="28">
        <f t="shared" ca="1" si="33"/>
        <v>1</v>
      </c>
      <c r="AQ40" s="28">
        <f t="shared" ca="1" si="33"/>
        <v>1</v>
      </c>
      <c r="AR40" s="28"/>
      <c r="AS40" s="28"/>
      <c r="AT40" s="28"/>
      <c r="AU40" s="28"/>
      <c r="AV40" s="28">
        <f t="shared" ref="AV40:AW40" ca="1" si="34">COUNTA(valuesByColor("#f4c7c3", "#000000", AV4:AV35))</f>
        <v>1</v>
      </c>
      <c r="AW40" s="28">
        <f t="shared" ca="1" si="34"/>
        <v>1</v>
      </c>
    </row>
    <row r="41" spans="1:61" x14ac:dyDescent="0.2">
      <c r="AC41" s="56" t="s">
        <v>93</v>
      </c>
      <c r="AD41" s="57"/>
      <c r="AE41" s="32">
        <f>COUNTA(A4:A35)</f>
        <v>21</v>
      </c>
      <c r="AF41" s="33"/>
      <c r="AG41" s="34"/>
      <c r="AH41" s="34"/>
      <c r="AI41" s="35"/>
      <c r="AJ41" s="58" t="s">
        <v>93</v>
      </c>
      <c r="AK41" s="57"/>
      <c r="AL41" s="32">
        <f>AE41</f>
        <v>21</v>
      </c>
      <c r="AM41" s="36"/>
      <c r="AN41" s="34"/>
      <c r="AO41" s="34"/>
      <c r="AP41" s="35"/>
      <c r="AQ41" s="58" t="s">
        <v>93</v>
      </c>
      <c r="AR41" s="59"/>
      <c r="AS41" s="59"/>
      <c r="AT41" s="59"/>
      <c r="AU41" s="59"/>
      <c r="AV41" s="57"/>
      <c r="AW41" s="32">
        <f>AE41</f>
        <v>21</v>
      </c>
    </row>
    <row r="42" spans="1:61" x14ac:dyDescent="0.2">
      <c r="A42" s="4"/>
      <c r="AC42" s="60" t="s">
        <v>94</v>
      </c>
      <c r="AD42" s="61"/>
      <c r="AE42" s="37">
        <f>COUNTIF(AD4:AD35,"&gt;=80")</f>
        <v>0</v>
      </c>
      <c r="AF42" s="38"/>
      <c r="AG42" s="39"/>
      <c r="AH42" s="39"/>
      <c r="AI42" s="40"/>
      <c r="AJ42" s="62" t="s">
        <v>94</v>
      </c>
      <c r="AK42" s="61"/>
      <c r="AL42" s="37">
        <f>COUNTIF(AK4:AK35,"&gt;=75")</f>
        <v>0</v>
      </c>
      <c r="AM42" s="41"/>
      <c r="AN42" s="39"/>
      <c r="AO42" s="39"/>
      <c r="AP42" s="40"/>
      <c r="AQ42" s="62" t="s">
        <v>94</v>
      </c>
      <c r="AR42" s="63"/>
      <c r="AS42" s="63"/>
      <c r="AT42" s="63"/>
      <c r="AU42" s="63"/>
      <c r="AV42" s="61"/>
      <c r="AW42" s="37">
        <f>COUNTIF(AV4:AV35,"&gt;=80")</f>
        <v>0</v>
      </c>
    </row>
    <row r="43" spans="1:61" x14ac:dyDescent="0.2">
      <c r="A43" s="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61" ht="15.75" customHeight="1" x14ac:dyDescent="0.15">
      <c r="A44" s="52"/>
    </row>
    <row r="45" spans="1:61" ht="15.75" customHeight="1" x14ac:dyDescent="0.15">
      <c r="A45" s="53"/>
    </row>
    <row r="46" spans="1:61" x14ac:dyDescent="0.2">
      <c r="A46" s="43"/>
    </row>
    <row r="47" spans="1:61" x14ac:dyDescent="0.2">
      <c r="A47" s="43"/>
    </row>
    <row r="48" spans="1:61" ht="16" x14ac:dyDescent="0.2">
      <c r="A48" s="43"/>
    </row>
    <row r="49" spans="1:1" ht="16" x14ac:dyDescent="0.2">
      <c r="A49" s="43"/>
    </row>
    <row r="50" spans="1:1" ht="16" x14ac:dyDescent="0.2">
      <c r="A50" s="43"/>
    </row>
    <row r="51" spans="1:1" ht="16" x14ac:dyDescent="0.2">
      <c r="A51" s="43"/>
    </row>
    <row r="52" spans="1:1" ht="16" x14ac:dyDescent="0.2">
      <c r="A52" s="43"/>
    </row>
    <row r="53" spans="1:1" ht="16" x14ac:dyDescent="0.2">
      <c r="A53" s="4"/>
    </row>
    <row r="54" spans="1:1" ht="16" x14ac:dyDescent="0.2">
      <c r="A54" s="43"/>
    </row>
    <row r="55" spans="1:1" ht="16" x14ac:dyDescent="0.2">
      <c r="A55" s="43"/>
    </row>
    <row r="56" spans="1:1" ht="16" x14ac:dyDescent="0.2">
      <c r="A56" s="43"/>
    </row>
    <row r="57" spans="1:1" ht="16" x14ac:dyDescent="0.2">
      <c r="A57" s="43"/>
    </row>
    <row r="58" spans="1:1" ht="16" x14ac:dyDescent="0.2">
      <c r="A58" s="43"/>
    </row>
    <row r="59" spans="1:1" ht="16" x14ac:dyDescent="0.2">
      <c r="A59" s="43"/>
    </row>
    <row r="60" spans="1:1" ht="16" x14ac:dyDescent="0.2">
      <c r="A60" s="43"/>
    </row>
    <row r="61" spans="1:1" ht="16" x14ac:dyDescent="0.2">
      <c r="A61" s="4"/>
    </row>
    <row r="62" spans="1:1" ht="16" x14ac:dyDescent="0.2">
      <c r="A62" s="4"/>
    </row>
    <row r="63" spans="1:1" ht="16" x14ac:dyDescent="0.2">
      <c r="A63" s="43"/>
    </row>
    <row r="64" spans="1:1" ht="16" x14ac:dyDescent="0.2">
      <c r="A64" s="43"/>
    </row>
    <row r="65" spans="1:1" ht="16" x14ac:dyDescent="0.2">
      <c r="A65" s="43"/>
    </row>
    <row r="66" spans="1:1" ht="16" x14ac:dyDescent="0.2">
      <c r="A66" s="43"/>
    </row>
    <row r="67" spans="1:1" ht="16" x14ac:dyDescent="0.2">
      <c r="A67" s="43"/>
    </row>
    <row r="68" spans="1:1" ht="16" x14ac:dyDescent="0.2">
      <c r="A68" s="43"/>
    </row>
    <row r="69" spans="1:1" ht="16" x14ac:dyDescent="0.2">
      <c r="A69" s="43"/>
    </row>
    <row r="70" spans="1:1" ht="16" x14ac:dyDescent="0.2">
      <c r="A70" s="4"/>
    </row>
    <row r="71" spans="1:1" ht="16" x14ac:dyDescent="0.2">
      <c r="A71" s="4"/>
    </row>
    <row r="72" spans="1:1" ht="16" x14ac:dyDescent="0.2">
      <c r="A72" s="4"/>
    </row>
    <row r="73" spans="1:1" ht="16" x14ac:dyDescent="0.2">
      <c r="A73" s="4"/>
    </row>
    <row r="74" spans="1:1" ht="16" x14ac:dyDescent="0.2">
      <c r="A74" s="4"/>
    </row>
    <row r="75" spans="1:1" ht="16" x14ac:dyDescent="0.2">
      <c r="A75" s="4"/>
    </row>
    <row r="76" spans="1:1" ht="16" x14ac:dyDescent="0.2">
      <c r="A76" s="4"/>
    </row>
    <row r="77" spans="1:1" ht="16" x14ac:dyDescent="0.2">
      <c r="A77" s="4"/>
    </row>
    <row r="78" spans="1:1" ht="16" x14ac:dyDescent="0.2">
      <c r="A78" s="4"/>
    </row>
    <row r="79" spans="1:1" ht="16" x14ac:dyDescent="0.2">
      <c r="A79" s="4"/>
    </row>
    <row r="80" spans="1:1" ht="16" x14ac:dyDescent="0.2">
      <c r="A80" s="4"/>
    </row>
    <row r="81" spans="1:42" ht="16" x14ac:dyDescent="0.2">
      <c r="A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AA81" s="45"/>
      <c r="AB81" s="45"/>
      <c r="AC81" s="45"/>
      <c r="AD81" s="45"/>
      <c r="AE81" s="45"/>
      <c r="AF81" s="45"/>
      <c r="AG81" s="45"/>
      <c r="AH81" s="45"/>
      <c r="AI81" s="45"/>
      <c r="AN81" s="45"/>
      <c r="AO81" s="45"/>
      <c r="AP81" s="45"/>
    </row>
    <row r="82" spans="1:42" ht="16" x14ac:dyDescent="0.2">
      <c r="A82" s="4"/>
    </row>
    <row r="83" spans="1:42" ht="16" x14ac:dyDescent="0.2">
      <c r="A83" s="4"/>
    </row>
    <row r="84" spans="1:42" ht="16" x14ac:dyDescent="0.2">
      <c r="A84" s="4"/>
    </row>
    <row r="85" spans="1:42" ht="16" x14ac:dyDescent="0.2">
      <c r="A85" s="4"/>
    </row>
    <row r="86" spans="1:42" ht="16" x14ac:dyDescent="0.2">
      <c r="A86" s="4"/>
    </row>
    <row r="87" spans="1:42" ht="16" x14ac:dyDescent="0.2">
      <c r="A87" s="4"/>
    </row>
    <row r="88" spans="1:42" ht="16" x14ac:dyDescent="0.2">
      <c r="A88" s="4"/>
    </row>
    <row r="89" spans="1:42" ht="16" x14ac:dyDescent="0.2">
      <c r="A89" s="4"/>
    </row>
    <row r="90" spans="1:42" ht="16" x14ac:dyDescent="0.2">
      <c r="A90" s="4"/>
    </row>
    <row r="91" spans="1:42" ht="16" x14ac:dyDescent="0.2">
      <c r="A91" s="4"/>
    </row>
    <row r="92" spans="1:42" ht="16" x14ac:dyDescent="0.2">
      <c r="A92" s="4"/>
    </row>
    <row r="93" spans="1:42" ht="16" x14ac:dyDescent="0.2">
      <c r="A93" s="4"/>
    </row>
    <row r="94" spans="1:42" ht="16" x14ac:dyDescent="0.2">
      <c r="A94" s="4"/>
    </row>
    <row r="95" spans="1:42" ht="16" x14ac:dyDescent="0.2">
      <c r="A95" s="4"/>
    </row>
    <row r="96" spans="1:42" ht="16" x14ac:dyDescent="0.2">
      <c r="A96" s="4"/>
    </row>
    <row r="97" spans="1:1" ht="16" x14ac:dyDescent="0.2">
      <c r="A97" s="4"/>
    </row>
    <row r="98" spans="1:1" ht="16" x14ac:dyDescent="0.2">
      <c r="A98" s="4"/>
    </row>
    <row r="99" spans="1:1" ht="16" x14ac:dyDescent="0.2">
      <c r="A99" s="4"/>
    </row>
    <row r="100" spans="1:1" ht="16" x14ac:dyDescent="0.2">
      <c r="A100" s="4"/>
    </row>
    <row r="101" spans="1:1" ht="16" x14ac:dyDescent="0.2">
      <c r="A101" s="4"/>
    </row>
    <row r="102" spans="1:1" ht="16" x14ac:dyDescent="0.2">
      <c r="A102" s="4"/>
    </row>
    <row r="103" spans="1:1" ht="16" x14ac:dyDescent="0.2">
      <c r="A103" s="4"/>
    </row>
    <row r="104" spans="1:1" ht="16" x14ac:dyDescent="0.2">
      <c r="A104" s="4"/>
    </row>
    <row r="105" spans="1:1" ht="16" x14ac:dyDescent="0.2">
      <c r="A105" s="4"/>
    </row>
    <row r="106" spans="1:1" ht="16" x14ac:dyDescent="0.2">
      <c r="A106" s="4"/>
    </row>
    <row r="107" spans="1:1" ht="16" x14ac:dyDescent="0.2">
      <c r="A107" s="4"/>
    </row>
    <row r="108" spans="1:1" ht="16" x14ac:dyDescent="0.2">
      <c r="A108" s="4"/>
    </row>
    <row r="109" spans="1:1" ht="16" x14ac:dyDescent="0.2">
      <c r="A109" s="4"/>
    </row>
    <row r="110" spans="1:1" ht="16" x14ac:dyDescent="0.2">
      <c r="A110" s="4"/>
    </row>
    <row r="111" spans="1:1" ht="16" x14ac:dyDescent="0.2">
      <c r="A111" s="4"/>
    </row>
    <row r="112" spans="1:1" ht="16" x14ac:dyDescent="0.2">
      <c r="A112" s="4"/>
    </row>
    <row r="113" spans="1:1" ht="16" x14ac:dyDescent="0.2">
      <c r="A113" s="4"/>
    </row>
    <row r="114" spans="1:1" ht="16" x14ac:dyDescent="0.2">
      <c r="A114" s="4"/>
    </row>
    <row r="115" spans="1:1" ht="16" x14ac:dyDescent="0.2">
      <c r="A115" s="4"/>
    </row>
    <row r="116" spans="1:1" ht="16" x14ac:dyDescent="0.2">
      <c r="A116" s="4"/>
    </row>
    <row r="117" spans="1:1" ht="16" x14ac:dyDescent="0.2">
      <c r="A117" s="4"/>
    </row>
    <row r="118" spans="1:1" ht="16" x14ac:dyDescent="0.2">
      <c r="A118" s="4"/>
    </row>
    <row r="119" spans="1:1" ht="16" x14ac:dyDescent="0.2">
      <c r="A119" s="4"/>
    </row>
    <row r="120" spans="1:1" ht="16" x14ac:dyDescent="0.2">
      <c r="A120" s="4"/>
    </row>
    <row r="121" spans="1:1" ht="16" x14ac:dyDescent="0.2">
      <c r="A121" s="4"/>
    </row>
    <row r="122" spans="1:1" ht="16" x14ac:dyDescent="0.2">
      <c r="A122" s="4"/>
    </row>
    <row r="123" spans="1:1" ht="16" x14ac:dyDescent="0.2">
      <c r="A123" s="4"/>
    </row>
    <row r="124" spans="1:1" ht="16" x14ac:dyDescent="0.2">
      <c r="A124" s="4"/>
    </row>
    <row r="125" spans="1:1" ht="16" x14ac:dyDescent="0.2">
      <c r="A125" s="4"/>
    </row>
    <row r="126" spans="1:1" ht="16" x14ac:dyDescent="0.2">
      <c r="A126" s="4"/>
    </row>
    <row r="127" spans="1:1" ht="16" x14ac:dyDescent="0.2">
      <c r="A127" s="4"/>
    </row>
    <row r="128" spans="1:1" ht="16" x14ac:dyDescent="0.2">
      <c r="A128" s="4"/>
    </row>
    <row r="129" spans="1:1" ht="16" x14ac:dyDescent="0.2">
      <c r="A129" s="4"/>
    </row>
    <row r="130" spans="1:1" ht="16" x14ac:dyDescent="0.2">
      <c r="A130" s="4"/>
    </row>
    <row r="131" spans="1:1" ht="16" x14ac:dyDescent="0.2">
      <c r="A131" s="4"/>
    </row>
    <row r="132" spans="1:1" ht="16" x14ac:dyDescent="0.2">
      <c r="A132" s="4"/>
    </row>
    <row r="133" spans="1:1" ht="16" x14ac:dyDescent="0.2">
      <c r="A133" s="4"/>
    </row>
    <row r="134" spans="1:1" ht="16" x14ac:dyDescent="0.2">
      <c r="A134" s="4"/>
    </row>
    <row r="135" spans="1:1" ht="16" x14ac:dyDescent="0.2">
      <c r="A135" s="4"/>
    </row>
    <row r="136" spans="1:1" ht="16" x14ac:dyDescent="0.2">
      <c r="A136" s="4"/>
    </row>
    <row r="137" spans="1:1" ht="16" x14ac:dyDescent="0.2">
      <c r="A137" s="4"/>
    </row>
    <row r="138" spans="1:1" ht="16" x14ac:dyDescent="0.2">
      <c r="A138" s="4"/>
    </row>
    <row r="139" spans="1:1" ht="16" x14ac:dyDescent="0.2">
      <c r="A139" s="4"/>
    </row>
    <row r="140" spans="1:1" ht="16" x14ac:dyDescent="0.2">
      <c r="A140" s="4"/>
    </row>
    <row r="141" spans="1:1" ht="16" x14ac:dyDescent="0.2">
      <c r="A141" s="4"/>
    </row>
    <row r="142" spans="1:1" ht="16" x14ac:dyDescent="0.2">
      <c r="A142" s="4"/>
    </row>
    <row r="143" spans="1:1" ht="16" x14ac:dyDescent="0.2">
      <c r="A143" s="4"/>
    </row>
    <row r="144" spans="1:1" ht="16" x14ac:dyDescent="0.2">
      <c r="A144" s="4"/>
    </row>
    <row r="145" spans="1:1" ht="16" x14ac:dyDescent="0.2">
      <c r="A145" s="4"/>
    </row>
    <row r="146" spans="1:1" ht="16" x14ac:dyDescent="0.2">
      <c r="A146" s="4"/>
    </row>
    <row r="147" spans="1:1" ht="16" x14ac:dyDescent="0.2">
      <c r="A147" s="4"/>
    </row>
    <row r="148" spans="1:1" ht="16" x14ac:dyDescent="0.2">
      <c r="A148" s="4"/>
    </row>
    <row r="149" spans="1:1" ht="16" x14ac:dyDescent="0.2">
      <c r="A149" s="4"/>
    </row>
    <row r="150" spans="1:1" ht="16" x14ac:dyDescent="0.2">
      <c r="A150" s="4"/>
    </row>
    <row r="151" spans="1:1" ht="16" x14ac:dyDescent="0.2">
      <c r="A151" s="4"/>
    </row>
    <row r="152" spans="1:1" ht="16" x14ac:dyDescent="0.2">
      <c r="A152" s="4"/>
    </row>
    <row r="153" spans="1:1" ht="16" x14ac:dyDescent="0.2">
      <c r="A153" s="4"/>
    </row>
    <row r="154" spans="1:1" ht="16" x14ac:dyDescent="0.2">
      <c r="A154" s="4"/>
    </row>
    <row r="155" spans="1:1" ht="16" x14ac:dyDescent="0.2">
      <c r="A155" s="4"/>
    </row>
    <row r="156" spans="1:1" ht="16" x14ac:dyDescent="0.2">
      <c r="A156" s="4"/>
    </row>
    <row r="157" spans="1:1" ht="16" x14ac:dyDescent="0.2">
      <c r="A157" s="4"/>
    </row>
    <row r="158" spans="1:1" ht="16" x14ac:dyDescent="0.2">
      <c r="A158" s="4"/>
    </row>
    <row r="159" spans="1:1" ht="16" x14ac:dyDescent="0.2">
      <c r="A159" s="4"/>
    </row>
    <row r="160" spans="1:1" ht="16" x14ac:dyDescent="0.2">
      <c r="A160" s="4"/>
    </row>
    <row r="161" spans="1:1" ht="16" x14ac:dyDescent="0.2">
      <c r="A161" s="4"/>
    </row>
    <row r="162" spans="1:1" ht="16" x14ac:dyDescent="0.2">
      <c r="A162" s="4"/>
    </row>
    <row r="163" spans="1:1" ht="16" x14ac:dyDescent="0.2">
      <c r="A163" s="4"/>
    </row>
    <row r="164" spans="1:1" ht="16" x14ac:dyDescent="0.2">
      <c r="A164" s="4"/>
    </row>
    <row r="165" spans="1:1" ht="16" x14ac:dyDescent="0.2">
      <c r="A165" s="4"/>
    </row>
    <row r="166" spans="1:1" ht="16" x14ac:dyDescent="0.2">
      <c r="A166" s="4"/>
    </row>
    <row r="167" spans="1:1" ht="16" x14ac:dyDescent="0.2">
      <c r="A167" s="4"/>
    </row>
    <row r="168" spans="1:1" ht="16" x14ac:dyDescent="0.2">
      <c r="A168" s="4"/>
    </row>
    <row r="169" spans="1:1" ht="16" x14ac:dyDescent="0.2">
      <c r="A169" s="4"/>
    </row>
    <row r="170" spans="1:1" ht="16" x14ac:dyDescent="0.2">
      <c r="A170" s="4"/>
    </row>
    <row r="171" spans="1:1" ht="16" x14ac:dyDescent="0.2">
      <c r="A171" s="4"/>
    </row>
    <row r="172" spans="1:1" ht="16" x14ac:dyDescent="0.2">
      <c r="A172" s="4"/>
    </row>
    <row r="173" spans="1:1" ht="16" x14ac:dyDescent="0.2">
      <c r="A173" s="4"/>
    </row>
    <row r="174" spans="1:1" ht="16" x14ac:dyDescent="0.2">
      <c r="A174" s="4"/>
    </row>
    <row r="175" spans="1:1" ht="16" x14ac:dyDescent="0.2">
      <c r="A175" s="4"/>
    </row>
    <row r="176" spans="1:1" ht="16" x14ac:dyDescent="0.2">
      <c r="A176" s="4"/>
    </row>
    <row r="177" spans="1:1" ht="16" x14ac:dyDescent="0.2">
      <c r="A177" s="4"/>
    </row>
    <row r="178" spans="1:1" ht="16" x14ac:dyDescent="0.2">
      <c r="A178" s="4"/>
    </row>
    <row r="179" spans="1:1" ht="16" x14ac:dyDescent="0.2">
      <c r="A179" s="4"/>
    </row>
    <row r="180" spans="1:1" ht="16" x14ac:dyDescent="0.2">
      <c r="A180" s="4"/>
    </row>
    <row r="181" spans="1:1" ht="16" x14ac:dyDescent="0.2">
      <c r="A181" s="4"/>
    </row>
    <row r="182" spans="1:1" ht="16" x14ac:dyDescent="0.2">
      <c r="A182" s="4"/>
    </row>
    <row r="183" spans="1:1" ht="16" x14ac:dyDescent="0.2">
      <c r="A183" s="4"/>
    </row>
    <row r="184" spans="1:1" ht="16" x14ac:dyDescent="0.2">
      <c r="A184" s="4"/>
    </row>
    <row r="185" spans="1:1" ht="16" x14ac:dyDescent="0.2">
      <c r="A185" s="4"/>
    </row>
    <row r="186" spans="1:1" ht="16" x14ac:dyDescent="0.2">
      <c r="A186" s="4"/>
    </row>
    <row r="187" spans="1:1" ht="16" x14ac:dyDescent="0.2">
      <c r="A187" s="4"/>
    </row>
    <row r="188" spans="1:1" ht="16" x14ac:dyDescent="0.2">
      <c r="A188" s="4"/>
    </row>
    <row r="189" spans="1:1" ht="16" x14ac:dyDescent="0.2">
      <c r="A189" s="4"/>
    </row>
    <row r="190" spans="1:1" ht="16" x14ac:dyDescent="0.2">
      <c r="A190" s="4"/>
    </row>
    <row r="191" spans="1:1" ht="16" x14ac:dyDescent="0.2">
      <c r="A191" s="4"/>
    </row>
    <row r="192" spans="1:1" ht="16" x14ac:dyDescent="0.2">
      <c r="A192" s="4"/>
    </row>
    <row r="193" spans="1:1" ht="16" x14ac:dyDescent="0.2">
      <c r="A193" s="4"/>
    </row>
    <row r="194" spans="1:1" ht="16" x14ac:dyDescent="0.2">
      <c r="A194" s="4"/>
    </row>
    <row r="195" spans="1:1" ht="16" x14ac:dyDescent="0.2">
      <c r="A195" s="4"/>
    </row>
    <row r="196" spans="1:1" ht="16" x14ac:dyDescent="0.2">
      <c r="A196" s="4"/>
    </row>
    <row r="197" spans="1:1" ht="16" x14ac:dyDescent="0.2">
      <c r="A197" s="4"/>
    </row>
    <row r="198" spans="1:1" ht="16" x14ac:dyDescent="0.2">
      <c r="A198" s="4"/>
    </row>
    <row r="199" spans="1:1" ht="16" x14ac:dyDescent="0.2">
      <c r="A199" s="4"/>
    </row>
    <row r="200" spans="1:1" ht="16" x14ac:dyDescent="0.2">
      <c r="A200" s="4"/>
    </row>
    <row r="201" spans="1:1" ht="16" x14ac:dyDescent="0.2">
      <c r="A201" s="4"/>
    </row>
    <row r="202" spans="1:1" ht="16" x14ac:dyDescent="0.2">
      <c r="A202" s="4"/>
    </row>
    <row r="203" spans="1:1" ht="16" x14ac:dyDescent="0.2">
      <c r="A203" s="4"/>
    </row>
    <row r="204" spans="1:1" ht="16" x14ac:dyDescent="0.2">
      <c r="A204" s="4"/>
    </row>
    <row r="205" spans="1:1" ht="16" x14ac:dyDescent="0.2">
      <c r="A205" s="4"/>
    </row>
    <row r="206" spans="1:1" ht="16" x14ac:dyDescent="0.2">
      <c r="A206" s="4"/>
    </row>
    <row r="207" spans="1:1" ht="16" x14ac:dyDescent="0.2">
      <c r="A207" s="4"/>
    </row>
    <row r="208" spans="1:1" ht="16" x14ac:dyDescent="0.2">
      <c r="A208" s="4"/>
    </row>
    <row r="209" spans="1:1" ht="16" x14ac:dyDescent="0.2">
      <c r="A209" s="4"/>
    </row>
    <row r="210" spans="1:1" ht="16" x14ac:dyDescent="0.2">
      <c r="A210" s="4"/>
    </row>
    <row r="211" spans="1:1" ht="16" x14ac:dyDescent="0.2">
      <c r="A211" s="4"/>
    </row>
    <row r="212" spans="1:1" ht="16" x14ac:dyDescent="0.2">
      <c r="A212" s="4"/>
    </row>
    <row r="213" spans="1:1" ht="16" x14ac:dyDescent="0.2">
      <c r="A213" s="4"/>
    </row>
    <row r="214" spans="1:1" ht="16" x14ac:dyDescent="0.2">
      <c r="A214" s="4"/>
    </row>
    <row r="215" spans="1:1" ht="16" x14ac:dyDescent="0.2">
      <c r="A215" s="4"/>
    </row>
    <row r="216" spans="1:1" ht="16" x14ac:dyDescent="0.2">
      <c r="A216" s="4"/>
    </row>
    <row r="217" spans="1:1" ht="16" x14ac:dyDescent="0.2">
      <c r="A217" s="4"/>
    </row>
    <row r="218" spans="1:1" ht="16" x14ac:dyDescent="0.2">
      <c r="A218" s="4"/>
    </row>
    <row r="219" spans="1:1" ht="16" x14ac:dyDescent="0.2">
      <c r="A219" s="4"/>
    </row>
    <row r="220" spans="1:1" ht="16" x14ac:dyDescent="0.2">
      <c r="A220" s="4"/>
    </row>
    <row r="221" spans="1:1" ht="16" x14ac:dyDescent="0.2">
      <c r="A221" s="4"/>
    </row>
    <row r="222" spans="1:1" ht="16" x14ac:dyDescent="0.2">
      <c r="A222" s="4"/>
    </row>
    <row r="223" spans="1:1" ht="16" x14ac:dyDescent="0.2">
      <c r="A223" s="4"/>
    </row>
    <row r="224" spans="1:1" ht="16" x14ac:dyDescent="0.2">
      <c r="A224" s="4"/>
    </row>
    <row r="225" spans="1:1" ht="16" x14ac:dyDescent="0.2">
      <c r="A225" s="4"/>
    </row>
    <row r="226" spans="1:1" ht="16" x14ac:dyDescent="0.2">
      <c r="A226" s="4"/>
    </row>
    <row r="227" spans="1:1" ht="16" x14ac:dyDescent="0.2">
      <c r="A227" s="4"/>
    </row>
    <row r="228" spans="1:1" ht="16" x14ac:dyDescent="0.2">
      <c r="A228" s="4"/>
    </row>
    <row r="229" spans="1:1" ht="16" x14ac:dyDescent="0.2">
      <c r="A229" s="4"/>
    </row>
    <row r="230" spans="1:1" ht="16" x14ac:dyDescent="0.2">
      <c r="A230" s="4"/>
    </row>
    <row r="231" spans="1:1" ht="16" x14ac:dyDescent="0.2">
      <c r="A231" s="4"/>
    </row>
    <row r="232" spans="1:1" ht="16" x14ac:dyDescent="0.2">
      <c r="A232" s="4"/>
    </row>
    <row r="233" spans="1:1" ht="16" x14ac:dyDescent="0.2">
      <c r="A233" s="4"/>
    </row>
    <row r="234" spans="1:1" ht="16" x14ac:dyDescent="0.2">
      <c r="A234" s="4"/>
    </row>
    <row r="235" spans="1:1" ht="16" x14ac:dyDescent="0.2">
      <c r="A235" s="4"/>
    </row>
    <row r="236" spans="1:1" ht="16" x14ac:dyDescent="0.2">
      <c r="A236" s="4"/>
    </row>
    <row r="237" spans="1:1" ht="16" x14ac:dyDescent="0.2">
      <c r="A237" s="4"/>
    </row>
    <row r="238" spans="1:1" ht="16" x14ac:dyDescent="0.2">
      <c r="A238" s="4"/>
    </row>
    <row r="239" spans="1:1" ht="16" x14ac:dyDescent="0.2">
      <c r="A239" s="4"/>
    </row>
    <row r="240" spans="1:1" ht="16" x14ac:dyDescent="0.2">
      <c r="A240" s="4"/>
    </row>
    <row r="241" spans="1:1" ht="16" x14ac:dyDescent="0.2">
      <c r="A241" s="4"/>
    </row>
    <row r="242" spans="1:1" ht="16" x14ac:dyDescent="0.2">
      <c r="A242" s="4"/>
    </row>
    <row r="243" spans="1:1" ht="16" x14ac:dyDescent="0.2">
      <c r="A243" s="4"/>
    </row>
    <row r="244" spans="1:1" ht="16" x14ac:dyDescent="0.2">
      <c r="A244" s="4"/>
    </row>
    <row r="245" spans="1:1" ht="16" x14ac:dyDescent="0.2">
      <c r="A245" s="4"/>
    </row>
    <row r="246" spans="1:1" ht="16" x14ac:dyDescent="0.2">
      <c r="A246" s="4"/>
    </row>
    <row r="247" spans="1:1" ht="16" x14ac:dyDescent="0.2">
      <c r="A247" s="4"/>
    </row>
    <row r="248" spans="1:1" ht="16" x14ac:dyDescent="0.2">
      <c r="A248" s="4"/>
    </row>
    <row r="249" spans="1:1" ht="16" x14ac:dyDescent="0.2">
      <c r="A249" s="4"/>
    </row>
    <row r="250" spans="1:1" ht="16" x14ac:dyDescent="0.2">
      <c r="A250" s="4"/>
    </row>
    <row r="251" spans="1:1" ht="16" x14ac:dyDescent="0.2">
      <c r="A251" s="4"/>
    </row>
    <row r="252" spans="1:1" ht="16" x14ac:dyDescent="0.2">
      <c r="A252" s="4"/>
    </row>
    <row r="253" spans="1:1" ht="16" x14ac:dyDescent="0.2">
      <c r="A253" s="4"/>
    </row>
    <row r="254" spans="1:1" ht="16" x14ac:dyDescent="0.2">
      <c r="A254" s="4"/>
    </row>
    <row r="255" spans="1:1" ht="16" x14ac:dyDescent="0.2">
      <c r="A255" s="4"/>
    </row>
    <row r="256" spans="1:1" ht="16" x14ac:dyDescent="0.2">
      <c r="A256" s="4"/>
    </row>
    <row r="257" spans="1:1" ht="16" x14ac:dyDescent="0.2">
      <c r="A257" s="4"/>
    </row>
    <row r="258" spans="1:1" ht="16" x14ac:dyDescent="0.2">
      <c r="A258" s="4"/>
    </row>
    <row r="259" spans="1:1" ht="16" x14ac:dyDescent="0.2">
      <c r="A259" s="4"/>
    </row>
    <row r="260" spans="1:1" ht="16" x14ac:dyDescent="0.2">
      <c r="A260" s="4"/>
    </row>
    <row r="261" spans="1:1" ht="16" x14ac:dyDescent="0.2">
      <c r="A261" s="4"/>
    </row>
    <row r="262" spans="1:1" ht="16" x14ac:dyDescent="0.2">
      <c r="A262" s="4"/>
    </row>
    <row r="263" spans="1:1" ht="16" x14ac:dyDescent="0.2">
      <c r="A263" s="4"/>
    </row>
    <row r="264" spans="1:1" ht="16" x14ac:dyDescent="0.2">
      <c r="A264" s="4"/>
    </row>
    <row r="265" spans="1:1" ht="16" x14ac:dyDescent="0.2">
      <c r="A265" s="4"/>
    </row>
    <row r="266" spans="1:1" ht="16" x14ac:dyDescent="0.2">
      <c r="A266" s="4"/>
    </row>
    <row r="267" spans="1:1" ht="16" x14ac:dyDescent="0.2">
      <c r="A267" s="4"/>
    </row>
    <row r="268" spans="1:1" ht="16" x14ac:dyDescent="0.2">
      <c r="A268" s="4"/>
    </row>
    <row r="269" spans="1:1" ht="16" x14ac:dyDescent="0.2">
      <c r="A269" s="4"/>
    </row>
    <row r="270" spans="1:1" ht="16" x14ac:dyDescent="0.2">
      <c r="A270" s="4"/>
    </row>
    <row r="271" spans="1:1" ht="16" x14ac:dyDescent="0.2">
      <c r="A271" s="4"/>
    </row>
    <row r="272" spans="1:1" ht="16" x14ac:dyDescent="0.2">
      <c r="A272" s="4"/>
    </row>
    <row r="273" spans="1:1" ht="16" x14ac:dyDescent="0.2">
      <c r="A273" s="4"/>
    </row>
    <row r="274" spans="1:1" ht="16" x14ac:dyDescent="0.2">
      <c r="A274" s="4"/>
    </row>
    <row r="275" spans="1:1" ht="16" x14ac:dyDescent="0.2">
      <c r="A275" s="4"/>
    </row>
    <row r="276" spans="1:1" ht="16" x14ac:dyDescent="0.2">
      <c r="A276" s="4"/>
    </row>
    <row r="277" spans="1:1" ht="16" x14ac:dyDescent="0.2">
      <c r="A277" s="4"/>
    </row>
    <row r="278" spans="1:1" ht="16" x14ac:dyDescent="0.2">
      <c r="A278" s="4"/>
    </row>
    <row r="279" spans="1:1" ht="16" x14ac:dyDescent="0.2">
      <c r="A279" s="4"/>
    </row>
    <row r="280" spans="1:1" ht="16" x14ac:dyDescent="0.2">
      <c r="A280" s="4"/>
    </row>
    <row r="281" spans="1:1" ht="16" x14ac:dyDescent="0.2">
      <c r="A281" s="4"/>
    </row>
    <row r="282" spans="1:1" ht="16" x14ac:dyDescent="0.2">
      <c r="A282" s="4"/>
    </row>
    <row r="283" spans="1:1" ht="16" x14ac:dyDescent="0.2">
      <c r="A283" s="4"/>
    </row>
    <row r="284" spans="1:1" ht="16" x14ac:dyDescent="0.2">
      <c r="A284" s="4"/>
    </row>
    <row r="285" spans="1:1" ht="16" x14ac:dyDescent="0.2">
      <c r="A285" s="4"/>
    </row>
    <row r="286" spans="1:1" ht="16" x14ac:dyDescent="0.2">
      <c r="A286" s="4"/>
    </row>
    <row r="287" spans="1:1" ht="16" x14ac:dyDescent="0.2">
      <c r="A287" s="4"/>
    </row>
    <row r="288" spans="1:1" ht="16" x14ac:dyDescent="0.2">
      <c r="A288" s="4"/>
    </row>
    <row r="289" spans="1:1" ht="16" x14ac:dyDescent="0.2">
      <c r="A289" s="4"/>
    </row>
    <row r="290" spans="1:1" ht="16" x14ac:dyDescent="0.2">
      <c r="A290" s="4"/>
    </row>
    <row r="291" spans="1:1" ht="16" x14ac:dyDescent="0.2">
      <c r="A291" s="4"/>
    </row>
    <row r="292" spans="1:1" ht="16" x14ac:dyDescent="0.2">
      <c r="A292" s="4"/>
    </row>
    <row r="293" spans="1:1" ht="16" x14ac:dyDescent="0.2">
      <c r="A293" s="4"/>
    </row>
    <row r="294" spans="1:1" ht="16" x14ac:dyDescent="0.2">
      <c r="A294" s="4"/>
    </row>
    <row r="295" spans="1:1" ht="16" x14ac:dyDescent="0.2">
      <c r="A295" s="4"/>
    </row>
    <row r="296" spans="1:1" ht="16" x14ac:dyDescent="0.2">
      <c r="A296" s="4"/>
    </row>
    <row r="297" spans="1:1" ht="16" x14ac:dyDescent="0.2">
      <c r="A297" s="4"/>
    </row>
    <row r="298" spans="1:1" ht="16" x14ac:dyDescent="0.2">
      <c r="A298" s="4"/>
    </row>
    <row r="299" spans="1:1" ht="16" x14ac:dyDescent="0.2">
      <c r="A299" s="4"/>
    </row>
    <row r="300" spans="1:1" ht="16" x14ac:dyDescent="0.2">
      <c r="A300" s="4"/>
    </row>
    <row r="301" spans="1:1" ht="16" x14ac:dyDescent="0.2">
      <c r="A301" s="4"/>
    </row>
    <row r="302" spans="1:1" ht="16" x14ac:dyDescent="0.2">
      <c r="A302" s="4"/>
    </row>
    <row r="303" spans="1:1" ht="16" x14ac:dyDescent="0.2">
      <c r="A303" s="4"/>
    </row>
    <row r="304" spans="1:1" ht="16" x14ac:dyDescent="0.2">
      <c r="A304" s="4"/>
    </row>
    <row r="305" spans="1:1" ht="16" x14ac:dyDescent="0.2">
      <c r="A305" s="4"/>
    </row>
    <row r="306" spans="1:1" ht="16" x14ac:dyDescent="0.2">
      <c r="A306" s="4"/>
    </row>
    <row r="307" spans="1:1" ht="16" x14ac:dyDescent="0.2">
      <c r="A307" s="4"/>
    </row>
    <row r="308" spans="1:1" ht="16" x14ac:dyDescent="0.2">
      <c r="A308" s="4"/>
    </row>
    <row r="309" spans="1:1" ht="16" x14ac:dyDescent="0.2">
      <c r="A309" s="4"/>
    </row>
    <row r="310" spans="1:1" ht="16" x14ac:dyDescent="0.2">
      <c r="A310" s="4"/>
    </row>
    <row r="311" spans="1:1" ht="16" x14ac:dyDescent="0.2">
      <c r="A311" s="4"/>
    </row>
    <row r="312" spans="1:1" ht="16" x14ac:dyDescent="0.2">
      <c r="A312" s="4"/>
    </row>
    <row r="313" spans="1:1" ht="16" x14ac:dyDescent="0.2">
      <c r="A313" s="4"/>
    </row>
    <row r="314" spans="1:1" ht="16" x14ac:dyDescent="0.2">
      <c r="A314" s="4"/>
    </row>
    <row r="315" spans="1:1" ht="16" x14ac:dyDescent="0.2">
      <c r="A315" s="4"/>
    </row>
    <row r="316" spans="1:1" ht="16" x14ac:dyDescent="0.2">
      <c r="A316" s="4"/>
    </row>
    <row r="317" spans="1:1" ht="16" x14ac:dyDescent="0.2">
      <c r="A317" s="4"/>
    </row>
    <row r="318" spans="1:1" ht="16" x14ac:dyDescent="0.2">
      <c r="A318" s="4"/>
    </row>
    <row r="319" spans="1:1" ht="16" x14ac:dyDescent="0.2">
      <c r="A319" s="4"/>
    </row>
    <row r="320" spans="1:1" ht="16" x14ac:dyDescent="0.2">
      <c r="A320" s="4"/>
    </row>
    <row r="321" spans="1:1" ht="16" x14ac:dyDescent="0.2">
      <c r="A321" s="4"/>
    </row>
    <row r="322" spans="1:1" ht="16" x14ac:dyDescent="0.2">
      <c r="A322" s="4"/>
    </row>
    <row r="323" spans="1:1" ht="16" x14ac:dyDescent="0.2">
      <c r="A323" s="4"/>
    </row>
    <row r="324" spans="1:1" ht="16" x14ac:dyDescent="0.2">
      <c r="A324" s="4"/>
    </row>
    <row r="325" spans="1:1" ht="16" x14ac:dyDescent="0.2">
      <c r="A325" s="4"/>
    </row>
    <row r="326" spans="1:1" ht="16" x14ac:dyDescent="0.2">
      <c r="A326" s="4"/>
    </row>
    <row r="327" spans="1:1" ht="16" x14ac:dyDescent="0.2">
      <c r="A327" s="4"/>
    </row>
    <row r="328" spans="1:1" ht="16" x14ac:dyDescent="0.2">
      <c r="A328" s="4"/>
    </row>
    <row r="329" spans="1:1" ht="16" x14ac:dyDescent="0.2">
      <c r="A329" s="4"/>
    </row>
    <row r="330" spans="1:1" ht="16" x14ac:dyDescent="0.2">
      <c r="A330" s="4"/>
    </row>
    <row r="331" spans="1:1" ht="16" x14ac:dyDescent="0.2">
      <c r="A331" s="4"/>
    </row>
    <row r="332" spans="1:1" ht="16" x14ac:dyDescent="0.2">
      <c r="A332" s="4"/>
    </row>
    <row r="333" spans="1:1" ht="16" x14ac:dyDescent="0.2">
      <c r="A333" s="4"/>
    </row>
    <row r="334" spans="1:1" ht="16" x14ac:dyDescent="0.2">
      <c r="A334" s="4"/>
    </row>
    <row r="335" spans="1:1" ht="16" x14ac:dyDescent="0.2">
      <c r="A335" s="4"/>
    </row>
    <row r="336" spans="1:1" ht="16" x14ac:dyDescent="0.2">
      <c r="A336" s="4"/>
    </row>
    <row r="337" spans="1:1" ht="16" x14ac:dyDescent="0.2">
      <c r="A337" s="4"/>
    </row>
    <row r="338" spans="1:1" ht="16" x14ac:dyDescent="0.2">
      <c r="A338" s="4"/>
    </row>
    <row r="339" spans="1:1" ht="16" x14ac:dyDescent="0.2">
      <c r="A339" s="4"/>
    </row>
    <row r="340" spans="1:1" ht="16" x14ac:dyDescent="0.2">
      <c r="A340" s="4"/>
    </row>
    <row r="341" spans="1:1" ht="16" x14ac:dyDescent="0.2">
      <c r="A341" s="4"/>
    </row>
    <row r="342" spans="1:1" ht="16" x14ac:dyDescent="0.2">
      <c r="A342" s="4"/>
    </row>
    <row r="343" spans="1:1" ht="16" x14ac:dyDescent="0.2">
      <c r="A343" s="4"/>
    </row>
    <row r="344" spans="1:1" ht="16" x14ac:dyDescent="0.2">
      <c r="A344" s="4"/>
    </row>
    <row r="345" spans="1:1" ht="16" x14ac:dyDescent="0.2">
      <c r="A345" s="4"/>
    </row>
    <row r="346" spans="1:1" ht="16" x14ac:dyDescent="0.2">
      <c r="A346" s="4"/>
    </row>
    <row r="347" spans="1:1" ht="16" x14ac:dyDescent="0.2">
      <c r="A347" s="4"/>
    </row>
    <row r="348" spans="1:1" ht="16" x14ac:dyDescent="0.2">
      <c r="A348" s="4"/>
    </row>
    <row r="349" spans="1:1" ht="16" x14ac:dyDescent="0.2">
      <c r="A349" s="4"/>
    </row>
    <row r="350" spans="1:1" ht="16" x14ac:dyDescent="0.2">
      <c r="A350" s="4"/>
    </row>
    <row r="351" spans="1:1" ht="16" x14ac:dyDescent="0.2">
      <c r="A351" s="4"/>
    </row>
    <row r="352" spans="1:1" ht="16" x14ac:dyDescent="0.2">
      <c r="A352" s="4"/>
    </row>
    <row r="353" spans="1:1" ht="16" x14ac:dyDescent="0.2">
      <c r="A353" s="4"/>
    </row>
    <row r="354" spans="1:1" ht="16" x14ac:dyDescent="0.2">
      <c r="A354" s="4"/>
    </row>
    <row r="355" spans="1:1" ht="16" x14ac:dyDescent="0.2">
      <c r="A355" s="4"/>
    </row>
    <row r="356" spans="1:1" ht="16" x14ac:dyDescent="0.2">
      <c r="A356" s="4"/>
    </row>
    <row r="357" spans="1:1" ht="16" x14ac:dyDescent="0.2">
      <c r="A357" s="4"/>
    </row>
    <row r="358" spans="1:1" ht="16" x14ac:dyDescent="0.2">
      <c r="A358" s="4"/>
    </row>
    <row r="359" spans="1:1" ht="16" x14ac:dyDescent="0.2">
      <c r="A359" s="4"/>
    </row>
    <row r="360" spans="1:1" ht="16" x14ac:dyDescent="0.2">
      <c r="A360" s="4"/>
    </row>
    <row r="361" spans="1:1" ht="16" x14ac:dyDescent="0.2">
      <c r="A361" s="4"/>
    </row>
    <row r="362" spans="1:1" ht="16" x14ac:dyDescent="0.2">
      <c r="A362" s="4"/>
    </row>
    <row r="363" spans="1:1" ht="16" x14ac:dyDescent="0.2">
      <c r="A363" s="4"/>
    </row>
    <row r="364" spans="1:1" ht="16" x14ac:dyDescent="0.2">
      <c r="A364" s="4"/>
    </row>
    <row r="365" spans="1:1" ht="16" x14ac:dyDescent="0.2">
      <c r="A365" s="4"/>
    </row>
    <row r="366" spans="1:1" ht="16" x14ac:dyDescent="0.2">
      <c r="A366" s="4"/>
    </row>
    <row r="367" spans="1:1" ht="16" x14ac:dyDescent="0.2">
      <c r="A367" s="4"/>
    </row>
    <row r="368" spans="1:1" ht="16" x14ac:dyDescent="0.2">
      <c r="A368" s="4"/>
    </row>
    <row r="369" spans="1:1" ht="16" x14ac:dyDescent="0.2">
      <c r="A369" s="4"/>
    </row>
    <row r="370" spans="1:1" ht="16" x14ac:dyDescent="0.2">
      <c r="A370" s="4"/>
    </row>
    <row r="371" spans="1:1" ht="16" x14ac:dyDescent="0.2">
      <c r="A371" s="4"/>
    </row>
    <row r="372" spans="1:1" ht="16" x14ac:dyDescent="0.2">
      <c r="A372" s="4"/>
    </row>
    <row r="373" spans="1:1" ht="16" x14ac:dyDescent="0.2">
      <c r="A373" s="4"/>
    </row>
    <row r="374" spans="1:1" ht="16" x14ac:dyDescent="0.2">
      <c r="A374" s="4"/>
    </row>
    <row r="375" spans="1:1" ht="16" x14ac:dyDescent="0.2">
      <c r="A375" s="4"/>
    </row>
    <row r="376" spans="1:1" ht="16" x14ac:dyDescent="0.2">
      <c r="A376" s="4"/>
    </row>
    <row r="377" spans="1:1" ht="16" x14ac:dyDescent="0.2">
      <c r="A377" s="4"/>
    </row>
    <row r="378" spans="1:1" ht="16" x14ac:dyDescent="0.2">
      <c r="A378" s="4"/>
    </row>
    <row r="379" spans="1:1" ht="16" x14ac:dyDescent="0.2">
      <c r="A379" s="4"/>
    </row>
    <row r="380" spans="1:1" ht="16" x14ac:dyDescent="0.2">
      <c r="A380" s="4"/>
    </row>
    <row r="381" spans="1:1" ht="16" x14ac:dyDescent="0.2">
      <c r="A381" s="4"/>
    </row>
    <row r="382" spans="1:1" ht="16" x14ac:dyDescent="0.2">
      <c r="A382" s="4"/>
    </row>
    <row r="383" spans="1:1" ht="16" x14ac:dyDescent="0.2">
      <c r="A383" s="4"/>
    </row>
    <row r="384" spans="1:1" ht="16" x14ac:dyDescent="0.2">
      <c r="A384" s="4"/>
    </row>
    <row r="385" spans="1:1" ht="16" x14ac:dyDescent="0.2">
      <c r="A385" s="4"/>
    </row>
    <row r="386" spans="1:1" ht="16" x14ac:dyDescent="0.2">
      <c r="A386" s="4"/>
    </row>
    <row r="387" spans="1:1" ht="16" x14ac:dyDescent="0.2">
      <c r="A387" s="4"/>
    </row>
    <row r="388" spans="1:1" ht="16" x14ac:dyDescent="0.2">
      <c r="A388" s="4"/>
    </row>
    <row r="389" spans="1:1" ht="16" x14ac:dyDescent="0.2">
      <c r="A389" s="4"/>
    </row>
    <row r="390" spans="1:1" ht="16" x14ac:dyDescent="0.2">
      <c r="A390" s="4"/>
    </row>
    <row r="391" spans="1:1" ht="16" x14ac:dyDescent="0.2">
      <c r="A391" s="4"/>
    </row>
    <row r="392" spans="1:1" ht="16" x14ac:dyDescent="0.2">
      <c r="A392" s="4"/>
    </row>
    <row r="393" spans="1:1" ht="16" x14ac:dyDescent="0.2">
      <c r="A393" s="4"/>
    </row>
    <row r="394" spans="1:1" ht="16" x14ac:dyDescent="0.2">
      <c r="A394" s="4"/>
    </row>
    <row r="395" spans="1:1" ht="16" x14ac:dyDescent="0.2">
      <c r="A395" s="4"/>
    </row>
    <row r="396" spans="1:1" ht="16" x14ac:dyDescent="0.2">
      <c r="A396" s="4"/>
    </row>
    <row r="397" spans="1:1" ht="16" x14ac:dyDescent="0.2">
      <c r="A397" s="4"/>
    </row>
    <row r="398" spans="1:1" ht="16" x14ac:dyDescent="0.2">
      <c r="A398" s="4"/>
    </row>
    <row r="399" spans="1:1" ht="16" x14ac:dyDescent="0.2">
      <c r="A399" s="4"/>
    </row>
    <row r="400" spans="1:1" ht="16" x14ac:dyDescent="0.2">
      <c r="A400" s="4"/>
    </row>
    <row r="401" spans="1:1" ht="16" x14ac:dyDescent="0.2">
      <c r="A401" s="4"/>
    </row>
    <row r="402" spans="1:1" ht="16" x14ac:dyDescent="0.2">
      <c r="A402" s="4"/>
    </row>
    <row r="403" spans="1:1" ht="16" x14ac:dyDescent="0.2">
      <c r="A403" s="4"/>
    </row>
    <row r="404" spans="1:1" ht="16" x14ac:dyDescent="0.2">
      <c r="A404" s="4"/>
    </row>
    <row r="405" spans="1:1" ht="16" x14ac:dyDescent="0.2">
      <c r="A405" s="4"/>
    </row>
    <row r="406" spans="1:1" ht="16" x14ac:dyDescent="0.2">
      <c r="A406" s="4"/>
    </row>
    <row r="407" spans="1:1" ht="16" x14ac:dyDescent="0.2">
      <c r="A407" s="4"/>
    </row>
    <row r="408" spans="1:1" ht="16" x14ac:dyDescent="0.2">
      <c r="A408" s="4"/>
    </row>
    <row r="409" spans="1:1" ht="16" x14ac:dyDescent="0.2">
      <c r="A409" s="4"/>
    </row>
    <row r="410" spans="1:1" ht="16" x14ac:dyDescent="0.2">
      <c r="A410" s="4"/>
    </row>
    <row r="411" spans="1:1" ht="16" x14ac:dyDescent="0.2">
      <c r="A411" s="4"/>
    </row>
    <row r="412" spans="1:1" ht="16" x14ac:dyDescent="0.2">
      <c r="A412" s="4"/>
    </row>
    <row r="413" spans="1:1" ht="16" x14ac:dyDescent="0.2">
      <c r="A413" s="4"/>
    </row>
    <row r="414" spans="1:1" ht="16" x14ac:dyDescent="0.2">
      <c r="A414" s="4"/>
    </row>
    <row r="415" spans="1:1" ht="16" x14ac:dyDescent="0.2">
      <c r="A415" s="4"/>
    </row>
    <row r="416" spans="1:1" ht="16" x14ac:dyDescent="0.2">
      <c r="A416" s="4"/>
    </row>
    <row r="417" spans="1:1" ht="16" x14ac:dyDescent="0.2">
      <c r="A417" s="4"/>
    </row>
    <row r="418" spans="1:1" ht="16" x14ac:dyDescent="0.2">
      <c r="A418" s="4"/>
    </row>
    <row r="419" spans="1:1" ht="16" x14ac:dyDescent="0.2">
      <c r="A419" s="4"/>
    </row>
    <row r="420" spans="1:1" ht="16" x14ac:dyDescent="0.2">
      <c r="A420" s="4"/>
    </row>
    <row r="421" spans="1:1" ht="16" x14ac:dyDescent="0.2">
      <c r="A421" s="4"/>
    </row>
    <row r="422" spans="1:1" ht="16" x14ac:dyDescent="0.2">
      <c r="A422" s="4"/>
    </row>
    <row r="423" spans="1:1" ht="16" x14ac:dyDescent="0.2">
      <c r="A423" s="4"/>
    </row>
    <row r="424" spans="1:1" ht="16" x14ac:dyDescent="0.2">
      <c r="A424" s="4"/>
    </row>
    <row r="425" spans="1:1" ht="16" x14ac:dyDescent="0.2">
      <c r="A425" s="4"/>
    </row>
    <row r="426" spans="1:1" ht="16" x14ac:dyDescent="0.2">
      <c r="A426" s="4"/>
    </row>
    <row r="427" spans="1:1" ht="16" x14ac:dyDescent="0.2">
      <c r="A427" s="4"/>
    </row>
    <row r="428" spans="1:1" ht="16" x14ac:dyDescent="0.2">
      <c r="A428" s="4"/>
    </row>
    <row r="429" spans="1:1" ht="16" x14ac:dyDescent="0.2">
      <c r="A429" s="4"/>
    </row>
    <row r="430" spans="1:1" ht="16" x14ac:dyDescent="0.2">
      <c r="A430" s="4"/>
    </row>
    <row r="431" spans="1:1" ht="16" x14ac:dyDescent="0.2">
      <c r="A431" s="4"/>
    </row>
    <row r="432" spans="1:1" ht="16" x14ac:dyDescent="0.2">
      <c r="A432" s="4"/>
    </row>
    <row r="433" spans="1:1" ht="16" x14ac:dyDescent="0.2">
      <c r="A433" s="4"/>
    </row>
    <row r="434" spans="1:1" ht="16" x14ac:dyDescent="0.2">
      <c r="A434" s="4"/>
    </row>
    <row r="435" spans="1:1" ht="16" x14ac:dyDescent="0.2">
      <c r="A435" s="4"/>
    </row>
    <row r="436" spans="1:1" ht="16" x14ac:dyDescent="0.2">
      <c r="A436" s="4"/>
    </row>
    <row r="437" spans="1:1" ht="16" x14ac:dyDescent="0.2">
      <c r="A437" s="4"/>
    </row>
    <row r="438" spans="1:1" ht="16" x14ac:dyDescent="0.2">
      <c r="A438" s="4"/>
    </row>
    <row r="439" spans="1:1" ht="16" x14ac:dyDescent="0.2">
      <c r="A439" s="4"/>
    </row>
    <row r="440" spans="1:1" ht="16" x14ac:dyDescent="0.2">
      <c r="A440" s="4"/>
    </row>
    <row r="441" spans="1:1" ht="16" x14ac:dyDescent="0.2">
      <c r="A441" s="4"/>
    </row>
    <row r="442" spans="1:1" ht="16" x14ac:dyDescent="0.2">
      <c r="A442" s="4"/>
    </row>
    <row r="443" spans="1:1" ht="16" x14ac:dyDescent="0.2">
      <c r="A443" s="4"/>
    </row>
    <row r="444" spans="1:1" ht="16" x14ac:dyDescent="0.2">
      <c r="A444" s="4"/>
    </row>
    <row r="445" spans="1:1" ht="16" x14ac:dyDescent="0.2">
      <c r="A445" s="4"/>
    </row>
    <row r="446" spans="1:1" ht="16" x14ac:dyDescent="0.2">
      <c r="A446" s="4"/>
    </row>
    <row r="447" spans="1:1" ht="16" x14ac:dyDescent="0.2">
      <c r="A447" s="4"/>
    </row>
    <row r="448" spans="1:1" ht="16" x14ac:dyDescent="0.2">
      <c r="A448" s="4"/>
    </row>
    <row r="449" spans="1:1" ht="16" x14ac:dyDescent="0.2">
      <c r="A449" s="4"/>
    </row>
    <row r="450" spans="1:1" ht="16" x14ac:dyDescent="0.2">
      <c r="A450" s="4"/>
    </row>
    <row r="451" spans="1:1" ht="16" x14ac:dyDescent="0.2">
      <c r="A451" s="4"/>
    </row>
    <row r="452" spans="1:1" ht="16" x14ac:dyDescent="0.2">
      <c r="A452" s="4"/>
    </row>
    <row r="453" spans="1:1" ht="16" x14ac:dyDescent="0.2">
      <c r="A453" s="4"/>
    </row>
    <row r="454" spans="1:1" ht="16" x14ac:dyDescent="0.2">
      <c r="A454" s="4"/>
    </row>
    <row r="455" spans="1:1" ht="16" x14ac:dyDescent="0.2">
      <c r="A455" s="4"/>
    </row>
    <row r="456" spans="1:1" ht="16" x14ac:dyDescent="0.2">
      <c r="A456" s="4"/>
    </row>
    <row r="457" spans="1:1" ht="16" x14ac:dyDescent="0.2">
      <c r="A457" s="4"/>
    </row>
    <row r="458" spans="1:1" ht="16" x14ac:dyDescent="0.2">
      <c r="A458" s="4"/>
    </row>
    <row r="459" spans="1:1" ht="16" x14ac:dyDescent="0.2">
      <c r="A459" s="4"/>
    </row>
    <row r="460" spans="1:1" ht="16" x14ac:dyDescent="0.2">
      <c r="A460" s="4"/>
    </row>
    <row r="461" spans="1:1" ht="16" x14ac:dyDescent="0.2">
      <c r="A461" s="4"/>
    </row>
    <row r="462" spans="1:1" ht="16" x14ac:dyDescent="0.2">
      <c r="A462" s="4"/>
    </row>
    <row r="463" spans="1:1" ht="16" x14ac:dyDescent="0.2">
      <c r="A463" s="4"/>
    </row>
    <row r="464" spans="1:1" ht="16" x14ac:dyDescent="0.2">
      <c r="A464" s="4"/>
    </row>
    <row r="465" spans="1:1" ht="16" x14ac:dyDescent="0.2">
      <c r="A465" s="4"/>
    </row>
    <row r="466" spans="1:1" ht="16" x14ac:dyDescent="0.2">
      <c r="A466" s="4"/>
    </row>
    <row r="467" spans="1:1" ht="16" x14ac:dyDescent="0.2">
      <c r="A467" s="4"/>
    </row>
    <row r="468" spans="1:1" ht="16" x14ac:dyDescent="0.2">
      <c r="A468" s="4"/>
    </row>
    <row r="469" spans="1:1" ht="16" x14ac:dyDescent="0.2">
      <c r="A469" s="4"/>
    </row>
    <row r="470" spans="1:1" ht="16" x14ac:dyDescent="0.2">
      <c r="A470" s="4"/>
    </row>
    <row r="471" spans="1:1" ht="16" x14ac:dyDescent="0.2">
      <c r="A471" s="4"/>
    </row>
    <row r="472" spans="1:1" ht="16" x14ac:dyDescent="0.2">
      <c r="A472" s="4"/>
    </row>
    <row r="473" spans="1:1" ht="16" x14ac:dyDescent="0.2">
      <c r="A473" s="4"/>
    </row>
    <row r="474" spans="1:1" ht="16" x14ac:dyDescent="0.2">
      <c r="A474" s="4"/>
    </row>
    <row r="475" spans="1:1" ht="16" x14ac:dyDescent="0.2">
      <c r="A475" s="4"/>
    </row>
    <row r="476" spans="1:1" ht="16" x14ac:dyDescent="0.2">
      <c r="A476" s="4"/>
    </row>
    <row r="477" spans="1:1" ht="16" x14ac:dyDescent="0.2">
      <c r="A477" s="4"/>
    </row>
    <row r="478" spans="1:1" ht="16" x14ac:dyDescent="0.2">
      <c r="A478" s="4"/>
    </row>
    <row r="479" spans="1:1" ht="16" x14ac:dyDescent="0.2">
      <c r="A479" s="4"/>
    </row>
    <row r="480" spans="1:1" ht="16" x14ac:dyDescent="0.2">
      <c r="A480" s="4"/>
    </row>
    <row r="481" spans="1:1" ht="16" x14ac:dyDescent="0.2">
      <c r="A481" s="4"/>
    </row>
    <row r="482" spans="1:1" ht="16" x14ac:dyDescent="0.2">
      <c r="A482" s="4"/>
    </row>
    <row r="483" spans="1:1" ht="16" x14ac:dyDescent="0.2">
      <c r="A483" s="4"/>
    </row>
    <row r="484" spans="1:1" ht="16" x14ac:dyDescent="0.2">
      <c r="A484" s="4"/>
    </row>
    <row r="485" spans="1:1" ht="16" x14ac:dyDescent="0.2">
      <c r="A485" s="4"/>
    </row>
    <row r="486" spans="1:1" ht="16" x14ac:dyDescent="0.2">
      <c r="A486" s="4"/>
    </row>
    <row r="487" spans="1:1" ht="16" x14ac:dyDescent="0.2">
      <c r="A487" s="4"/>
    </row>
    <row r="488" spans="1:1" ht="16" x14ac:dyDescent="0.2">
      <c r="A488" s="4"/>
    </row>
    <row r="489" spans="1:1" ht="16" x14ac:dyDescent="0.2">
      <c r="A489" s="4"/>
    </row>
    <row r="490" spans="1:1" ht="16" x14ac:dyDescent="0.2">
      <c r="A490" s="4"/>
    </row>
    <row r="491" spans="1:1" ht="16" x14ac:dyDescent="0.2">
      <c r="A491" s="4"/>
    </row>
    <row r="492" spans="1:1" ht="16" x14ac:dyDescent="0.2">
      <c r="A492" s="4"/>
    </row>
    <row r="493" spans="1:1" ht="16" x14ac:dyDescent="0.2">
      <c r="A493" s="4"/>
    </row>
    <row r="494" spans="1:1" ht="16" x14ac:dyDescent="0.2">
      <c r="A494" s="4"/>
    </row>
    <row r="495" spans="1:1" ht="16" x14ac:dyDescent="0.2">
      <c r="A495" s="4"/>
    </row>
    <row r="496" spans="1:1" ht="16" x14ac:dyDescent="0.2">
      <c r="A496" s="4"/>
    </row>
    <row r="497" spans="1:1" ht="16" x14ac:dyDescent="0.2">
      <c r="A497" s="4"/>
    </row>
    <row r="498" spans="1:1" ht="16" x14ac:dyDescent="0.2">
      <c r="A498" s="4"/>
    </row>
    <row r="499" spans="1:1" ht="16" x14ac:dyDescent="0.2">
      <c r="A499" s="4"/>
    </row>
    <row r="500" spans="1:1" ht="16" x14ac:dyDescent="0.2">
      <c r="A500" s="4"/>
    </row>
    <row r="501" spans="1:1" ht="16" x14ac:dyDescent="0.2">
      <c r="A501" s="4"/>
    </row>
    <row r="502" spans="1:1" ht="16" x14ac:dyDescent="0.2">
      <c r="A502" s="4"/>
    </row>
    <row r="503" spans="1:1" ht="16" x14ac:dyDescent="0.2">
      <c r="A503" s="4"/>
    </row>
    <row r="504" spans="1:1" ht="16" x14ac:dyDescent="0.2">
      <c r="A504" s="4"/>
    </row>
    <row r="505" spans="1:1" ht="16" x14ac:dyDescent="0.2">
      <c r="A505" s="4"/>
    </row>
    <row r="506" spans="1:1" ht="16" x14ac:dyDescent="0.2">
      <c r="A506" s="4"/>
    </row>
    <row r="507" spans="1:1" ht="16" x14ac:dyDescent="0.2">
      <c r="A507" s="4"/>
    </row>
    <row r="508" spans="1:1" ht="16" x14ac:dyDescent="0.2">
      <c r="A508" s="4"/>
    </row>
    <row r="509" spans="1:1" ht="16" x14ac:dyDescent="0.2">
      <c r="A509" s="4"/>
    </row>
    <row r="510" spans="1:1" ht="16" x14ac:dyDescent="0.2">
      <c r="A510" s="4"/>
    </row>
    <row r="511" spans="1:1" ht="16" x14ac:dyDescent="0.2">
      <c r="A511" s="4"/>
    </row>
    <row r="512" spans="1:1" ht="16" x14ac:dyDescent="0.2">
      <c r="A512" s="4"/>
    </row>
    <row r="513" spans="1:1" ht="16" x14ac:dyDescent="0.2">
      <c r="A513" s="4"/>
    </row>
    <row r="514" spans="1:1" ht="16" x14ac:dyDescent="0.2">
      <c r="A514" s="4"/>
    </row>
    <row r="515" spans="1:1" ht="16" x14ac:dyDescent="0.2">
      <c r="A515" s="4"/>
    </row>
    <row r="516" spans="1:1" ht="16" x14ac:dyDescent="0.2">
      <c r="A516" s="4"/>
    </row>
    <row r="517" spans="1:1" ht="16" x14ac:dyDescent="0.2">
      <c r="A517" s="4"/>
    </row>
    <row r="518" spans="1:1" ht="16" x14ac:dyDescent="0.2">
      <c r="A518" s="4"/>
    </row>
    <row r="519" spans="1:1" ht="16" x14ac:dyDescent="0.2">
      <c r="A519" s="4"/>
    </row>
    <row r="520" spans="1:1" ht="16" x14ac:dyDescent="0.2">
      <c r="A520" s="4"/>
    </row>
    <row r="521" spans="1:1" ht="16" x14ac:dyDescent="0.2">
      <c r="A521" s="4"/>
    </row>
    <row r="522" spans="1:1" ht="16" x14ac:dyDescent="0.2">
      <c r="A522" s="4"/>
    </row>
    <row r="523" spans="1:1" ht="16" x14ac:dyDescent="0.2">
      <c r="A523" s="4"/>
    </row>
    <row r="524" spans="1:1" ht="16" x14ac:dyDescent="0.2">
      <c r="A524" s="4"/>
    </row>
    <row r="525" spans="1:1" ht="16" x14ac:dyDescent="0.2">
      <c r="A525" s="4"/>
    </row>
    <row r="526" spans="1:1" ht="16" x14ac:dyDescent="0.2">
      <c r="A526" s="4"/>
    </row>
    <row r="527" spans="1:1" ht="16" x14ac:dyDescent="0.2">
      <c r="A527" s="4"/>
    </row>
    <row r="528" spans="1:1" ht="16" x14ac:dyDescent="0.2">
      <c r="A528" s="4"/>
    </row>
    <row r="529" spans="1:1" ht="16" x14ac:dyDescent="0.2">
      <c r="A529" s="4"/>
    </row>
    <row r="530" spans="1:1" ht="16" x14ac:dyDescent="0.2">
      <c r="A530" s="4"/>
    </row>
    <row r="531" spans="1:1" ht="16" x14ac:dyDescent="0.2">
      <c r="A531" s="4"/>
    </row>
    <row r="532" spans="1:1" ht="16" x14ac:dyDescent="0.2">
      <c r="A532" s="4"/>
    </row>
    <row r="533" spans="1:1" ht="16" x14ac:dyDescent="0.2">
      <c r="A533" s="4"/>
    </row>
    <row r="534" spans="1:1" ht="16" x14ac:dyDescent="0.2">
      <c r="A534" s="4"/>
    </row>
    <row r="535" spans="1:1" ht="16" x14ac:dyDescent="0.2">
      <c r="A535" s="4"/>
    </row>
    <row r="536" spans="1:1" ht="16" x14ac:dyDescent="0.2">
      <c r="A536" s="4"/>
    </row>
    <row r="537" spans="1:1" ht="16" x14ac:dyDescent="0.2">
      <c r="A537" s="4"/>
    </row>
    <row r="538" spans="1:1" ht="16" x14ac:dyDescent="0.2">
      <c r="A538" s="4"/>
    </row>
    <row r="539" spans="1:1" ht="16" x14ac:dyDescent="0.2">
      <c r="A539" s="4"/>
    </row>
    <row r="540" spans="1:1" ht="16" x14ac:dyDescent="0.2">
      <c r="A540" s="4"/>
    </row>
    <row r="541" spans="1:1" ht="16" x14ac:dyDescent="0.2">
      <c r="A541" s="4"/>
    </row>
    <row r="542" spans="1:1" ht="16" x14ac:dyDescent="0.2">
      <c r="A542" s="4"/>
    </row>
    <row r="543" spans="1:1" ht="16" x14ac:dyDescent="0.2">
      <c r="A543" s="4"/>
    </row>
    <row r="544" spans="1:1" ht="16" x14ac:dyDescent="0.2">
      <c r="A544" s="4"/>
    </row>
    <row r="545" spans="1:1" ht="16" x14ac:dyDescent="0.2">
      <c r="A545" s="4"/>
    </row>
    <row r="546" spans="1:1" ht="16" x14ac:dyDescent="0.2">
      <c r="A546" s="4"/>
    </row>
    <row r="547" spans="1:1" ht="16" x14ac:dyDescent="0.2">
      <c r="A547" s="4"/>
    </row>
    <row r="548" spans="1:1" ht="16" x14ac:dyDescent="0.2">
      <c r="A548" s="4"/>
    </row>
    <row r="549" spans="1:1" ht="16" x14ac:dyDescent="0.2">
      <c r="A549" s="4"/>
    </row>
    <row r="550" spans="1:1" ht="16" x14ac:dyDescent="0.2">
      <c r="A550" s="4"/>
    </row>
    <row r="551" spans="1:1" ht="16" x14ac:dyDescent="0.2">
      <c r="A551" s="4"/>
    </row>
    <row r="552" spans="1:1" ht="16" x14ac:dyDescent="0.2">
      <c r="A552" s="4"/>
    </row>
    <row r="553" spans="1:1" ht="16" x14ac:dyDescent="0.2">
      <c r="A553" s="4"/>
    </row>
    <row r="554" spans="1:1" ht="16" x14ac:dyDescent="0.2">
      <c r="A554" s="4"/>
    </row>
    <row r="555" spans="1:1" ht="16" x14ac:dyDescent="0.2">
      <c r="A555" s="4"/>
    </row>
    <row r="556" spans="1:1" ht="16" x14ac:dyDescent="0.2">
      <c r="A556" s="4"/>
    </row>
    <row r="557" spans="1:1" ht="16" x14ac:dyDescent="0.2">
      <c r="A557" s="4"/>
    </row>
    <row r="558" spans="1:1" ht="16" x14ac:dyDescent="0.2">
      <c r="A558" s="4"/>
    </row>
    <row r="559" spans="1:1" ht="16" x14ac:dyDescent="0.2">
      <c r="A559" s="4"/>
    </row>
    <row r="560" spans="1:1" ht="16" x14ac:dyDescent="0.2">
      <c r="A560" s="4"/>
    </row>
    <row r="561" spans="1:1" ht="16" x14ac:dyDescent="0.2">
      <c r="A561" s="4"/>
    </row>
    <row r="562" spans="1:1" ht="16" x14ac:dyDescent="0.2">
      <c r="A562" s="4"/>
    </row>
    <row r="563" spans="1:1" ht="16" x14ac:dyDescent="0.2">
      <c r="A563" s="4"/>
    </row>
    <row r="564" spans="1:1" ht="16" x14ac:dyDescent="0.2">
      <c r="A564" s="4"/>
    </row>
    <row r="565" spans="1:1" ht="16" x14ac:dyDescent="0.2">
      <c r="A565" s="4"/>
    </row>
    <row r="566" spans="1:1" ht="16" x14ac:dyDescent="0.2">
      <c r="A566" s="4"/>
    </row>
    <row r="567" spans="1:1" ht="16" x14ac:dyDescent="0.2">
      <c r="A567" s="4"/>
    </row>
    <row r="568" spans="1:1" ht="16" x14ac:dyDescent="0.2">
      <c r="A568" s="4"/>
    </row>
    <row r="569" spans="1:1" ht="16" x14ac:dyDescent="0.2">
      <c r="A569" s="4"/>
    </row>
    <row r="570" spans="1:1" ht="16" x14ac:dyDescent="0.2">
      <c r="A570" s="4"/>
    </row>
    <row r="571" spans="1:1" ht="16" x14ac:dyDescent="0.2">
      <c r="A571" s="4"/>
    </row>
    <row r="572" spans="1:1" ht="16" x14ac:dyDescent="0.2">
      <c r="A572" s="4"/>
    </row>
    <row r="573" spans="1:1" ht="16" x14ac:dyDescent="0.2">
      <c r="A573" s="4"/>
    </row>
    <row r="574" spans="1:1" ht="16" x14ac:dyDescent="0.2">
      <c r="A574" s="4"/>
    </row>
    <row r="575" spans="1:1" ht="16" x14ac:dyDescent="0.2">
      <c r="A575" s="4"/>
    </row>
    <row r="576" spans="1:1" ht="16" x14ac:dyDescent="0.2">
      <c r="A576" s="4"/>
    </row>
    <row r="577" spans="1:1" ht="16" x14ac:dyDescent="0.2">
      <c r="A577" s="4"/>
    </row>
    <row r="578" spans="1:1" ht="16" x14ac:dyDescent="0.2">
      <c r="A578" s="4"/>
    </row>
    <row r="579" spans="1:1" ht="16" x14ac:dyDescent="0.2">
      <c r="A579" s="4"/>
    </row>
    <row r="580" spans="1:1" ht="16" x14ac:dyDescent="0.2">
      <c r="A580" s="4"/>
    </row>
    <row r="581" spans="1:1" ht="16" x14ac:dyDescent="0.2">
      <c r="A581" s="4"/>
    </row>
    <row r="582" spans="1:1" ht="16" x14ac:dyDescent="0.2">
      <c r="A582" s="4"/>
    </row>
    <row r="583" spans="1:1" ht="16" x14ac:dyDescent="0.2">
      <c r="A583" s="4"/>
    </row>
    <row r="584" spans="1:1" ht="16" x14ac:dyDescent="0.2">
      <c r="A584" s="4"/>
    </row>
    <row r="585" spans="1:1" ht="16" x14ac:dyDescent="0.2">
      <c r="A585" s="4"/>
    </row>
    <row r="586" spans="1:1" ht="16" x14ac:dyDescent="0.2">
      <c r="A586" s="4"/>
    </row>
    <row r="587" spans="1:1" ht="16" x14ac:dyDescent="0.2">
      <c r="A587" s="4"/>
    </row>
    <row r="588" spans="1:1" ht="16" x14ac:dyDescent="0.2">
      <c r="A588" s="4"/>
    </row>
    <row r="589" spans="1:1" ht="16" x14ac:dyDescent="0.2">
      <c r="A589" s="4"/>
    </row>
    <row r="590" spans="1:1" ht="16" x14ac:dyDescent="0.2">
      <c r="A590" s="4"/>
    </row>
    <row r="591" spans="1:1" ht="16" x14ac:dyDescent="0.2">
      <c r="A591" s="4"/>
    </row>
    <row r="592" spans="1:1" ht="16" x14ac:dyDescent="0.2">
      <c r="A592" s="4"/>
    </row>
    <row r="593" spans="1:1" ht="16" x14ac:dyDescent="0.2">
      <c r="A593" s="4"/>
    </row>
    <row r="594" spans="1:1" ht="16" x14ac:dyDescent="0.2">
      <c r="A594" s="4"/>
    </row>
    <row r="595" spans="1:1" ht="16" x14ac:dyDescent="0.2">
      <c r="A595" s="4"/>
    </row>
    <row r="596" spans="1:1" ht="16" x14ac:dyDescent="0.2">
      <c r="A596" s="4"/>
    </row>
    <row r="597" spans="1:1" ht="16" x14ac:dyDescent="0.2">
      <c r="A597" s="4"/>
    </row>
    <row r="598" spans="1:1" ht="16" x14ac:dyDescent="0.2">
      <c r="A598" s="4"/>
    </row>
    <row r="599" spans="1:1" ht="16" x14ac:dyDescent="0.2">
      <c r="A599" s="4"/>
    </row>
    <row r="600" spans="1:1" ht="16" x14ac:dyDescent="0.2">
      <c r="A600" s="4"/>
    </row>
    <row r="601" spans="1:1" ht="16" x14ac:dyDescent="0.2">
      <c r="A601" s="4"/>
    </row>
    <row r="602" spans="1:1" ht="16" x14ac:dyDescent="0.2">
      <c r="A602" s="4"/>
    </row>
    <row r="603" spans="1:1" ht="16" x14ac:dyDescent="0.2">
      <c r="A603" s="4"/>
    </row>
    <row r="604" spans="1:1" ht="16" x14ac:dyDescent="0.2">
      <c r="A604" s="4"/>
    </row>
    <row r="605" spans="1:1" ht="16" x14ac:dyDescent="0.2">
      <c r="A605" s="4"/>
    </row>
    <row r="606" spans="1:1" ht="16" x14ac:dyDescent="0.2">
      <c r="A606" s="4"/>
    </row>
    <row r="607" spans="1:1" ht="16" x14ac:dyDescent="0.2">
      <c r="A607" s="4"/>
    </row>
    <row r="608" spans="1:1" ht="16" x14ac:dyDescent="0.2">
      <c r="A608" s="4"/>
    </row>
    <row r="609" spans="1:1" ht="16" x14ac:dyDescent="0.2">
      <c r="A609" s="4"/>
    </row>
    <row r="610" spans="1:1" ht="16" x14ac:dyDescent="0.2">
      <c r="A610" s="4"/>
    </row>
    <row r="611" spans="1:1" ht="16" x14ac:dyDescent="0.2">
      <c r="A611" s="4"/>
    </row>
    <row r="612" spans="1:1" ht="16" x14ac:dyDescent="0.2">
      <c r="A612" s="4"/>
    </row>
    <row r="613" spans="1:1" ht="16" x14ac:dyDescent="0.2">
      <c r="A613" s="4"/>
    </row>
    <row r="614" spans="1:1" ht="16" x14ac:dyDescent="0.2">
      <c r="A614" s="4"/>
    </row>
    <row r="615" spans="1:1" ht="16" x14ac:dyDescent="0.2">
      <c r="A615" s="4"/>
    </row>
    <row r="616" spans="1:1" ht="16" x14ac:dyDescent="0.2">
      <c r="A616" s="4"/>
    </row>
    <row r="617" spans="1:1" ht="16" x14ac:dyDescent="0.2">
      <c r="A617" s="4"/>
    </row>
    <row r="618" spans="1:1" ht="16" x14ac:dyDescent="0.2">
      <c r="A618" s="4"/>
    </row>
    <row r="619" spans="1:1" ht="16" x14ac:dyDescent="0.2">
      <c r="A619" s="4"/>
    </row>
    <row r="620" spans="1:1" ht="16" x14ac:dyDescent="0.2">
      <c r="A620" s="4"/>
    </row>
    <row r="621" spans="1:1" ht="16" x14ac:dyDescent="0.2">
      <c r="A621" s="4"/>
    </row>
    <row r="622" spans="1:1" ht="16" x14ac:dyDescent="0.2">
      <c r="A622" s="4"/>
    </row>
    <row r="623" spans="1:1" ht="16" x14ac:dyDescent="0.2">
      <c r="A623" s="4"/>
    </row>
    <row r="624" spans="1:1" ht="16" x14ac:dyDescent="0.2">
      <c r="A624" s="4"/>
    </row>
    <row r="625" spans="1:1" ht="16" x14ac:dyDescent="0.2">
      <c r="A625" s="4"/>
    </row>
    <row r="626" spans="1:1" ht="16" x14ac:dyDescent="0.2">
      <c r="A626" s="4"/>
    </row>
    <row r="627" spans="1:1" ht="16" x14ac:dyDescent="0.2">
      <c r="A627" s="4"/>
    </row>
    <row r="628" spans="1:1" ht="16" x14ac:dyDescent="0.2">
      <c r="A628" s="4"/>
    </row>
    <row r="629" spans="1:1" ht="16" x14ac:dyDescent="0.2">
      <c r="A629" s="4"/>
    </row>
    <row r="630" spans="1:1" ht="16" x14ac:dyDescent="0.2">
      <c r="A630" s="4"/>
    </row>
    <row r="631" spans="1:1" ht="16" x14ac:dyDescent="0.2">
      <c r="A631" s="4"/>
    </row>
    <row r="632" spans="1:1" ht="16" x14ac:dyDescent="0.2">
      <c r="A632" s="4"/>
    </row>
    <row r="633" spans="1:1" ht="16" x14ac:dyDescent="0.2">
      <c r="A633" s="4"/>
    </row>
    <row r="634" spans="1:1" ht="16" x14ac:dyDescent="0.2">
      <c r="A634" s="4"/>
    </row>
    <row r="635" spans="1:1" ht="16" x14ac:dyDescent="0.2">
      <c r="A635" s="4"/>
    </row>
    <row r="636" spans="1:1" ht="16" x14ac:dyDescent="0.2">
      <c r="A636" s="4"/>
    </row>
    <row r="637" spans="1:1" ht="16" x14ac:dyDescent="0.2">
      <c r="A637" s="4"/>
    </row>
    <row r="638" spans="1:1" ht="16" x14ac:dyDescent="0.2">
      <c r="A638" s="4"/>
    </row>
    <row r="639" spans="1:1" ht="16" x14ac:dyDescent="0.2">
      <c r="A639" s="4"/>
    </row>
    <row r="640" spans="1:1" ht="16" x14ac:dyDescent="0.2">
      <c r="A640" s="4"/>
    </row>
    <row r="641" spans="1:1" ht="16" x14ac:dyDescent="0.2">
      <c r="A641" s="4"/>
    </row>
    <row r="642" spans="1:1" ht="16" x14ac:dyDescent="0.2">
      <c r="A642" s="4"/>
    </row>
    <row r="643" spans="1:1" ht="16" x14ac:dyDescent="0.2">
      <c r="A643" s="4"/>
    </row>
    <row r="644" spans="1:1" ht="16" x14ac:dyDescent="0.2">
      <c r="A644" s="4"/>
    </row>
    <row r="645" spans="1:1" ht="16" x14ac:dyDescent="0.2">
      <c r="A645" s="4"/>
    </row>
    <row r="646" spans="1:1" ht="16" x14ac:dyDescent="0.2">
      <c r="A646" s="4"/>
    </row>
    <row r="647" spans="1:1" ht="16" x14ac:dyDescent="0.2">
      <c r="A647" s="4"/>
    </row>
    <row r="648" spans="1:1" ht="16" x14ac:dyDescent="0.2">
      <c r="A648" s="4"/>
    </row>
    <row r="649" spans="1:1" ht="16" x14ac:dyDescent="0.2">
      <c r="A649" s="4"/>
    </row>
    <row r="650" spans="1:1" ht="16" x14ac:dyDescent="0.2">
      <c r="A650" s="4"/>
    </row>
    <row r="651" spans="1:1" ht="16" x14ac:dyDescent="0.2">
      <c r="A651" s="4"/>
    </row>
    <row r="652" spans="1:1" ht="16" x14ac:dyDescent="0.2">
      <c r="A652" s="4"/>
    </row>
    <row r="653" spans="1:1" ht="16" x14ac:dyDescent="0.2">
      <c r="A653" s="4"/>
    </row>
    <row r="654" spans="1:1" ht="16" x14ac:dyDescent="0.2">
      <c r="A654" s="4"/>
    </row>
    <row r="655" spans="1:1" ht="16" x14ac:dyDescent="0.2">
      <c r="A655" s="4"/>
    </row>
    <row r="656" spans="1:1" ht="16" x14ac:dyDescent="0.2">
      <c r="A656" s="4"/>
    </row>
    <row r="657" spans="1:1" ht="16" x14ac:dyDescent="0.2">
      <c r="A657" s="4"/>
    </row>
    <row r="658" spans="1:1" ht="16" x14ac:dyDescent="0.2">
      <c r="A658" s="4"/>
    </row>
    <row r="659" spans="1:1" ht="16" x14ac:dyDescent="0.2">
      <c r="A659" s="4"/>
    </row>
    <row r="660" spans="1:1" ht="16" x14ac:dyDescent="0.2">
      <c r="A660" s="4"/>
    </row>
    <row r="661" spans="1:1" ht="16" x14ac:dyDescent="0.2">
      <c r="A661" s="4"/>
    </row>
    <row r="662" spans="1:1" ht="16" x14ac:dyDescent="0.2">
      <c r="A662" s="4"/>
    </row>
    <row r="663" spans="1:1" ht="16" x14ac:dyDescent="0.2">
      <c r="A663" s="4"/>
    </row>
    <row r="664" spans="1:1" ht="16" x14ac:dyDescent="0.2">
      <c r="A664" s="4"/>
    </row>
    <row r="665" spans="1:1" ht="16" x14ac:dyDescent="0.2">
      <c r="A665" s="4"/>
    </row>
    <row r="666" spans="1:1" ht="16" x14ac:dyDescent="0.2">
      <c r="A666" s="4"/>
    </row>
    <row r="667" spans="1:1" ht="16" x14ac:dyDescent="0.2">
      <c r="A667" s="4"/>
    </row>
    <row r="668" spans="1:1" ht="16" x14ac:dyDescent="0.2">
      <c r="A668" s="4"/>
    </row>
    <row r="669" spans="1:1" ht="16" x14ac:dyDescent="0.2">
      <c r="A669" s="4"/>
    </row>
    <row r="670" spans="1:1" ht="16" x14ac:dyDescent="0.2">
      <c r="A670" s="4"/>
    </row>
    <row r="671" spans="1:1" ht="16" x14ac:dyDescent="0.2">
      <c r="A671" s="4"/>
    </row>
    <row r="672" spans="1:1" ht="16" x14ac:dyDescent="0.2">
      <c r="A672" s="4"/>
    </row>
    <row r="673" spans="1:1" ht="16" x14ac:dyDescent="0.2">
      <c r="A673" s="4"/>
    </row>
    <row r="674" spans="1:1" ht="16" x14ac:dyDescent="0.2">
      <c r="A674" s="4"/>
    </row>
    <row r="675" spans="1:1" ht="16" x14ac:dyDescent="0.2">
      <c r="A675" s="4"/>
    </row>
    <row r="676" spans="1:1" ht="16" x14ac:dyDescent="0.2">
      <c r="A676" s="4"/>
    </row>
    <row r="677" spans="1:1" ht="16" x14ac:dyDescent="0.2">
      <c r="A677" s="4"/>
    </row>
    <row r="678" spans="1:1" ht="16" x14ac:dyDescent="0.2">
      <c r="A678" s="4"/>
    </row>
    <row r="679" spans="1:1" ht="16" x14ac:dyDescent="0.2">
      <c r="A679" s="4"/>
    </row>
    <row r="680" spans="1:1" ht="16" x14ac:dyDescent="0.2">
      <c r="A680" s="4"/>
    </row>
    <row r="681" spans="1:1" ht="16" x14ac:dyDescent="0.2">
      <c r="A681" s="4"/>
    </row>
    <row r="682" spans="1:1" ht="16" x14ac:dyDescent="0.2">
      <c r="A682" s="4"/>
    </row>
    <row r="683" spans="1:1" ht="16" x14ac:dyDescent="0.2">
      <c r="A683" s="4"/>
    </row>
    <row r="684" spans="1:1" ht="16" x14ac:dyDescent="0.2">
      <c r="A684" s="4"/>
    </row>
    <row r="685" spans="1:1" ht="16" x14ac:dyDescent="0.2">
      <c r="A685" s="4"/>
    </row>
    <row r="686" spans="1:1" ht="16" x14ac:dyDescent="0.2">
      <c r="A686" s="4"/>
    </row>
    <row r="687" spans="1:1" ht="16" x14ac:dyDescent="0.2">
      <c r="A687" s="4"/>
    </row>
    <row r="688" spans="1:1" ht="16" x14ac:dyDescent="0.2">
      <c r="A688" s="4"/>
    </row>
    <row r="689" spans="1:1" ht="16" x14ac:dyDescent="0.2">
      <c r="A689" s="4"/>
    </row>
    <row r="690" spans="1:1" ht="16" x14ac:dyDescent="0.2">
      <c r="A690" s="4"/>
    </row>
    <row r="691" spans="1:1" ht="16" x14ac:dyDescent="0.2">
      <c r="A691" s="4"/>
    </row>
    <row r="692" spans="1:1" ht="16" x14ac:dyDescent="0.2">
      <c r="A692" s="4"/>
    </row>
    <row r="693" spans="1:1" ht="16" x14ac:dyDescent="0.2">
      <c r="A693" s="4"/>
    </row>
    <row r="694" spans="1:1" ht="16" x14ac:dyDescent="0.2">
      <c r="A694" s="4"/>
    </row>
    <row r="695" spans="1:1" ht="16" x14ac:dyDescent="0.2">
      <c r="A695" s="4"/>
    </row>
    <row r="696" spans="1:1" ht="16" x14ac:dyDescent="0.2">
      <c r="A696" s="4"/>
    </row>
    <row r="697" spans="1:1" ht="16" x14ac:dyDescent="0.2">
      <c r="A697" s="4"/>
    </row>
    <row r="698" spans="1:1" ht="16" x14ac:dyDescent="0.2">
      <c r="A698" s="4"/>
    </row>
    <row r="699" spans="1:1" ht="16" x14ac:dyDescent="0.2">
      <c r="A699" s="4"/>
    </row>
    <row r="700" spans="1:1" ht="16" x14ac:dyDescent="0.2">
      <c r="A700" s="4"/>
    </row>
    <row r="701" spans="1:1" ht="16" x14ac:dyDescent="0.2">
      <c r="A701" s="4"/>
    </row>
    <row r="702" spans="1:1" ht="16" x14ac:dyDescent="0.2">
      <c r="A702" s="4"/>
    </row>
    <row r="703" spans="1:1" ht="16" x14ac:dyDescent="0.2">
      <c r="A703" s="4"/>
    </row>
    <row r="704" spans="1:1" ht="16" x14ac:dyDescent="0.2">
      <c r="A704" s="4"/>
    </row>
    <row r="705" spans="1:1" ht="16" x14ac:dyDescent="0.2">
      <c r="A705" s="4"/>
    </row>
    <row r="706" spans="1:1" ht="16" x14ac:dyDescent="0.2">
      <c r="A706" s="4"/>
    </row>
    <row r="707" spans="1:1" ht="16" x14ac:dyDescent="0.2">
      <c r="A707" s="4"/>
    </row>
    <row r="708" spans="1:1" ht="16" x14ac:dyDescent="0.2">
      <c r="A708" s="4"/>
    </row>
    <row r="709" spans="1:1" ht="16" x14ac:dyDescent="0.2">
      <c r="A709" s="4"/>
    </row>
    <row r="710" spans="1:1" ht="16" x14ac:dyDescent="0.2">
      <c r="A710" s="4"/>
    </row>
    <row r="711" spans="1:1" ht="16" x14ac:dyDescent="0.2">
      <c r="A711" s="4"/>
    </row>
    <row r="712" spans="1:1" ht="16" x14ac:dyDescent="0.2">
      <c r="A712" s="4"/>
    </row>
    <row r="713" spans="1:1" ht="16" x14ac:dyDescent="0.2">
      <c r="A713" s="4"/>
    </row>
    <row r="714" spans="1:1" ht="16" x14ac:dyDescent="0.2">
      <c r="A714" s="4"/>
    </row>
    <row r="715" spans="1:1" ht="16" x14ac:dyDescent="0.2">
      <c r="A715" s="4"/>
    </row>
    <row r="716" spans="1:1" ht="16" x14ac:dyDescent="0.2">
      <c r="A716" s="4"/>
    </row>
    <row r="717" spans="1:1" ht="16" x14ac:dyDescent="0.2">
      <c r="A717" s="4"/>
    </row>
    <row r="718" spans="1:1" ht="16" x14ac:dyDescent="0.2">
      <c r="A718" s="4"/>
    </row>
    <row r="719" spans="1:1" ht="16" x14ac:dyDescent="0.2">
      <c r="A719" s="4"/>
    </row>
    <row r="720" spans="1:1" ht="16" x14ac:dyDescent="0.2">
      <c r="A720" s="4"/>
    </row>
    <row r="721" spans="1:1" ht="16" x14ac:dyDescent="0.2">
      <c r="A721" s="4"/>
    </row>
    <row r="722" spans="1:1" ht="16" x14ac:dyDescent="0.2">
      <c r="A722" s="4"/>
    </row>
    <row r="723" spans="1:1" ht="16" x14ac:dyDescent="0.2">
      <c r="A723" s="4"/>
    </row>
    <row r="724" spans="1:1" ht="16" x14ac:dyDescent="0.2">
      <c r="A724" s="4"/>
    </row>
    <row r="725" spans="1:1" ht="16" x14ac:dyDescent="0.2">
      <c r="A725" s="4"/>
    </row>
    <row r="726" spans="1:1" ht="16" x14ac:dyDescent="0.2">
      <c r="A726" s="4"/>
    </row>
    <row r="727" spans="1:1" ht="16" x14ac:dyDescent="0.2">
      <c r="A727" s="4"/>
    </row>
    <row r="728" spans="1:1" ht="16" x14ac:dyDescent="0.2">
      <c r="A728" s="4"/>
    </row>
    <row r="729" spans="1:1" ht="16" x14ac:dyDescent="0.2">
      <c r="A729" s="4"/>
    </row>
    <row r="730" spans="1:1" ht="16" x14ac:dyDescent="0.2">
      <c r="A730" s="4"/>
    </row>
    <row r="731" spans="1:1" ht="16" x14ac:dyDescent="0.2">
      <c r="A731" s="4"/>
    </row>
    <row r="732" spans="1:1" ht="16" x14ac:dyDescent="0.2">
      <c r="A732" s="4"/>
    </row>
    <row r="733" spans="1:1" ht="16" x14ac:dyDescent="0.2">
      <c r="A733" s="4"/>
    </row>
    <row r="734" spans="1:1" ht="16" x14ac:dyDescent="0.2">
      <c r="A734" s="4"/>
    </row>
    <row r="735" spans="1:1" ht="16" x14ac:dyDescent="0.2">
      <c r="A735" s="4"/>
    </row>
    <row r="736" spans="1:1" ht="16" x14ac:dyDescent="0.2">
      <c r="A736" s="4"/>
    </row>
    <row r="737" spans="1:1" ht="16" x14ac:dyDescent="0.2">
      <c r="A737" s="4"/>
    </row>
    <row r="738" spans="1:1" ht="16" x14ac:dyDescent="0.2">
      <c r="A738" s="4"/>
    </row>
    <row r="739" spans="1:1" ht="16" x14ac:dyDescent="0.2">
      <c r="A739" s="4"/>
    </row>
    <row r="740" spans="1:1" ht="16" x14ac:dyDescent="0.2">
      <c r="A740" s="4"/>
    </row>
    <row r="741" spans="1:1" ht="16" x14ac:dyDescent="0.2">
      <c r="A741" s="4"/>
    </row>
    <row r="742" spans="1:1" ht="16" x14ac:dyDescent="0.2">
      <c r="A742" s="4"/>
    </row>
    <row r="743" spans="1:1" ht="16" x14ac:dyDescent="0.2">
      <c r="A743" s="4"/>
    </row>
    <row r="744" spans="1:1" ht="16" x14ac:dyDescent="0.2">
      <c r="A744" s="4"/>
    </row>
    <row r="745" spans="1:1" ht="16" x14ac:dyDescent="0.2">
      <c r="A745" s="4"/>
    </row>
    <row r="746" spans="1:1" ht="16" x14ac:dyDescent="0.2">
      <c r="A746" s="4"/>
    </row>
    <row r="747" spans="1:1" ht="16" x14ac:dyDescent="0.2">
      <c r="A747" s="4"/>
    </row>
    <row r="748" spans="1:1" ht="16" x14ac:dyDescent="0.2">
      <c r="A748" s="4"/>
    </row>
    <row r="749" spans="1:1" ht="16" x14ac:dyDescent="0.2">
      <c r="A749" s="4"/>
    </row>
    <row r="750" spans="1:1" ht="16" x14ac:dyDescent="0.2">
      <c r="A750" s="4"/>
    </row>
    <row r="751" spans="1:1" ht="16" x14ac:dyDescent="0.2">
      <c r="A751" s="4"/>
    </row>
    <row r="752" spans="1:1" ht="16" x14ac:dyDescent="0.2">
      <c r="A752" s="4"/>
    </row>
    <row r="753" spans="1:1" ht="16" x14ac:dyDescent="0.2">
      <c r="A753" s="4"/>
    </row>
    <row r="754" spans="1:1" ht="16" x14ac:dyDescent="0.2">
      <c r="A754" s="4"/>
    </row>
    <row r="755" spans="1:1" ht="16" x14ac:dyDescent="0.2">
      <c r="A755" s="4"/>
    </row>
    <row r="756" spans="1:1" ht="16" x14ac:dyDescent="0.2">
      <c r="A756" s="4"/>
    </row>
    <row r="757" spans="1:1" ht="16" x14ac:dyDescent="0.2">
      <c r="A757" s="4"/>
    </row>
    <row r="758" spans="1:1" ht="16" x14ac:dyDescent="0.2">
      <c r="A758" s="4"/>
    </row>
    <row r="759" spans="1:1" ht="16" x14ac:dyDescent="0.2">
      <c r="A759" s="4"/>
    </row>
    <row r="760" spans="1:1" ht="16" x14ac:dyDescent="0.2">
      <c r="A760" s="4"/>
    </row>
    <row r="761" spans="1:1" ht="16" x14ac:dyDescent="0.2">
      <c r="A761" s="4"/>
    </row>
    <row r="762" spans="1:1" ht="16" x14ac:dyDescent="0.2">
      <c r="A762" s="4"/>
    </row>
    <row r="763" spans="1:1" ht="16" x14ac:dyDescent="0.2">
      <c r="A763" s="4"/>
    </row>
    <row r="764" spans="1:1" ht="16" x14ac:dyDescent="0.2">
      <c r="A764" s="4"/>
    </row>
    <row r="765" spans="1:1" ht="16" x14ac:dyDescent="0.2">
      <c r="A765" s="4"/>
    </row>
    <row r="766" spans="1:1" ht="16" x14ac:dyDescent="0.2">
      <c r="A766" s="4"/>
    </row>
    <row r="767" spans="1:1" ht="16" x14ac:dyDescent="0.2">
      <c r="A767" s="4"/>
    </row>
    <row r="768" spans="1:1" ht="16" x14ac:dyDescent="0.2">
      <c r="A768" s="4"/>
    </row>
    <row r="769" spans="1:1" ht="16" x14ac:dyDescent="0.2">
      <c r="A769" s="4"/>
    </row>
    <row r="770" spans="1:1" ht="16" x14ac:dyDescent="0.2">
      <c r="A770" s="4"/>
    </row>
    <row r="771" spans="1:1" ht="16" x14ac:dyDescent="0.2">
      <c r="A771" s="4"/>
    </row>
    <row r="772" spans="1:1" ht="16" x14ac:dyDescent="0.2">
      <c r="A772" s="4"/>
    </row>
    <row r="773" spans="1:1" ht="16" x14ac:dyDescent="0.2">
      <c r="A773" s="4"/>
    </row>
    <row r="774" spans="1:1" ht="16" x14ac:dyDescent="0.2">
      <c r="A774" s="4"/>
    </row>
    <row r="775" spans="1:1" ht="16" x14ac:dyDescent="0.2">
      <c r="A775" s="4"/>
    </row>
    <row r="776" spans="1:1" ht="16" x14ac:dyDescent="0.2">
      <c r="A776" s="4"/>
    </row>
    <row r="777" spans="1:1" ht="16" x14ac:dyDescent="0.2">
      <c r="A777" s="4"/>
    </row>
    <row r="778" spans="1:1" ht="16" x14ac:dyDescent="0.2">
      <c r="A778" s="4"/>
    </row>
    <row r="779" spans="1:1" ht="16" x14ac:dyDescent="0.2">
      <c r="A779" s="4"/>
    </row>
    <row r="780" spans="1:1" ht="16" x14ac:dyDescent="0.2">
      <c r="A780" s="4"/>
    </row>
    <row r="781" spans="1:1" ht="16" x14ac:dyDescent="0.2">
      <c r="A781" s="4"/>
    </row>
    <row r="782" spans="1:1" ht="16" x14ac:dyDescent="0.2">
      <c r="A782" s="4"/>
    </row>
    <row r="783" spans="1:1" ht="16" x14ac:dyDescent="0.2">
      <c r="A783" s="4"/>
    </row>
    <row r="784" spans="1:1" ht="16" x14ac:dyDescent="0.2">
      <c r="A784" s="4"/>
    </row>
    <row r="785" spans="1:1" ht="16" x14ac:dyDescent="0.2">
      <c r="A785" s="4"/>
    </row>
    <row r="786" spans="1:1" ht="16" x14ac:dyDescent="0.2">
      <c r="A786" s="4"/>
    </row>
    <row r="787" spans="1:1" ht="16" x14ac:dyDescent="0.2">
      <c r="A787" s="4"/>
    </row>
    <row r="788" spans="1:1" ht="16" x14ac:dyDescent="0.2">
      <c r="A788" s="4"/>
    </row>
    <row r="789" spans="1:1" ht="16" x14ac:dyDescent="0.2">
      <c r="A789" s="4"/>
    </row>
    <row r="790" spans="1:1" ht="16" x14ac:dyDescent="0.2">
      <c r="A790" s="4"/>
    </row>
    <row r="791" spans="1:1" ht="16" x14ac:dyDescent="0.2">
      <c r="A791" s="4"/>
    </row>
    <row r="792" spans="1:1" ht="16" x14ac:dyDescent="0.2">
      <c r="A792" s="4"/>
    </row>
    <row r="793" spans="1:1" ht="16" x14ac:dyDescent="0.2">
      <c r="A793" s="4"/>
    </row>
    <row r="794" spans="1:1" ht="16" x14ac:dyDescent="0.2">
      <c r="A794" s="4"/>
    </row>
    <row r="795" spans="1:1" ht="16" x14ac:dyDescent="0.2">
      <c r="A795" s="4"/>
    </row>
    <row r="796" spans="1:1" ht="16" x14ac:dyDescent="0.2">
      <c r="A796" s="4"/>
    </row>
    <row r="797" spans="1:1" ht="16" x14ac:dyDescent="0.2">
      <c r="A797" s="4"/>
    </row>
    <row r="798" spans="1:1" ht="16" x14ac:dyDescent="0.2">
      <c r="A798" s="4"/>
    </row>
    <row r="799" spans="1:1" ht="16" x14ac:dyDescent="0.2">
      <c r="A799" s="4"/>
    </row>
    <row r="800" spans="1:1" ht="16" x14ac:dyDescent="0.2">
      <c r="A800" s="4"/>
    </row>
    <row r="801" spans="1:1" ht="16" x14ac:dyDescent="0.2">
      <c r="A801" s="4"/>
    </row>
    <row r="802" spans="1:1" ht="16" x14ac:dyDescent="0.2">
      <c r="A802" s="4"/>
    </row>
    <row r="803" spans="1:1" ht="16" x14ac:dyDescent="0.2">
      <c r="A803" s="4"/>
    </row>
    <row r="804" spans="1:1" ht="16" x14ac:dyDescent="0.2">
      <c r="A804" s="4"/>
    </row>
    <row r="805" spans="1:1" ht="16" x14ac:dyDescent="0.2">
      <c r="A805" s="4"/>
    </row>
    <row r="806" spans="1:1" ht="16" x14ac:dyDescent="0.2">
      <c r="A806" s="4"/>
    </row>
    <row r="807" spans="1:1" ht="16" x14ac:dyDescent="0.2">
      <c r="A807" s="4"/>
    </row>
    <row r="808" spans="1:1" ht="16" x14ac:dyDescent="0.2">
      <c r="A808" s="4"/>
    </row>
    <row r="809" spans="1:1" ht="16" x14ac:dyDescent="0.2">
      <c r="A809" s="4"/>
    </row>
    <row r="810" spans="1:1" ht="16" x14ac:dyDescent="0.2">
      <c r="A810" s="4"/>
    </row>
    <row r="811" spans="1:1" ht="16" x14ac:dyDescent="0.2">
      <c r="A811" s="4"/>
    </row>
    <row r="812" spans="1:1" ht="16" x14ac:dyDescent="0.2">
      <c r="A812" s="4"/>
    </row>
    <row r="813" spans="1:1" ht="16" x14ac:dyDescent="0.2">
      <c r="A813" s="4"/>
    </row>
    <row r="814" spans="1:1" ht="16" x14ac:dyDescent="0.2">
      <c r="A814" s="4"/>
    </row>
    <row r="815" spans="1:1" ht="16" x14ac:dyDescent="0.2">
      <c r="A815" s="4"/>
    </row>
    <row r="816" spans="1:1" ht="16" x14ac:dyDescent="0.2">
      <c r="A816" s="4"/>
    </row>
    <row r="817" spans="1:1" ht="16" x14ac:dyDescent="0.2">
      <c r="A817" s="4"/>
    </row>
    <row r="818" spans="1:1" ht="16" x14ac:dyDescent="0.2">
      <c r="A818" s="4"/>
    </row>
    <row r="819" spans="1:1" ht="16" x14ac:dyDescent="0.2">
      <c r="A819" s="4"/>
    </row>
    <row r="820" spans="1:1" ht="16" x14ac:dyDescent="0.2">
      <c r="A820" s="4"/>
    </row>
    <row r="821" spans="1:1" ht="16" x14ac:dyDescent="0.2">
      <c r="A821" s="4"/>
    </row>
    <row r="822" spans="1:1" ht="16" x14ac:dyDescent="0.2">
      <c r="A822" s="4"/>
    </row>
    <row r="823" spans="1:1" ht="16" x14ac:dyDescent="0.2">
      <c r="A823" s="4"/>
    </row>
    <row r="824" spans="1:1" ht="16" x14ac:dyDescent="0.2">
      <c r="A824" s="4"/>
    </row>
    <row r="825" spans="1:1" ht="16" x14ac:dyDescent="0.2">
      <c r="A825" s="4"/>
    </row>
    <row r="826" spans="1:1" ht="16" x14ac:dyDescent="0.2">
      <c r="A826" s="4"/>
    </row>
    <row r="827" spans="1:1" ht="16" x14ac:dyDescent="0.2">
      <c r="A827" s="4"/>
    </row>
    <row r="828" spans="1:1" ht="16" x14ac:dyDescent="0.2">
      <c r="A828" s="4"/>
    </row>
    <row r="829" spans="1:1" ht="16" x14ac:dyDescent="0.2">
      <c r="A829" s="4"/>
    </row>
    <row r="830" spans="1:1" ht="16" x14ac:dyDescent="0.2">
      <c r="A830" s="4"/>
    </row>
    <row r="831" spans="1:1" ht="16" x14ac:dyDescent="0.2">
      <c r="A831" s="4"/>
    </row>
    <row r="832" spans="1:1" ht="16" x14ac:dyDescent="0.2">
      <c r="A832" s="4"/>
    </row>
    <row r="833" spans="1:1" ht="16" x14ac:dyDescent="0.2">
      <c r="A833" s="4"/>
    </row>
    <row r="834" spans="1:1" ht="16" x14ac:dyDescent="0.2">
      <c r="A834" s="4"/>
    </row>
    <row r="835" spans="1:1" ht="16" x14ac:dyDescent="0.2">
      <c r="A835" s="4"/>
    </row>
    <row r="836" spans="1:1" ht="16" x14ac:dyDescent="0.2">
      <c r="A836" s="4"/>
    </row>
    <row r="837" spans="1:1" ht="16" x14ac:dyDescent="0.2">
      <c r="A837" s="4"/>
    </row>
    <row r="838" spans="1:1" ht="16" x14ac:dyDescent="0.2">
      <c r="A838" s="4"/>
    </row>
    <row r="839" spans="1:1" ht="16" x14ac:dyDescent="0.2">
      <c r="A839" s="4"/>
    </row>
    <row r="840" spans="1:1" ht="16" x14ac:dyDescent="0.2">
      <c r="A840" s="4"/>
    </row>
    <row r="841" spans="1:1" ht="16" x14ac:dyDescent="0.2">
      <c r="A841" s="4"/>
    </row>
    <row r="842" spans="1:1" ht="16" x14ac:dyDescent="0.2">
      <c r="A842" s="4"/>
    </row>
    <row r="843" spans="1:1" ht="16" x14ac:dyDescent="0.2">
      <c r="A843" s="4"/>
    </row>
    <row r="844" spans="1:1" ht="16" x14ac:dyDescent="0.2">
      <c r="A844" s="4"/>
    </row>
    <row r="845" spans="1:1" ht="16" x14ac:dyDescent="0.2">
      <c r="A845" s="4"/>
    </row>
    <row r="846" spans="1:1" ht="16" x14ac:dyDescent="0.2">
      <c r="A846" s="4"/>
    </row>
    <row r="847" spans="1:1" ht="16" x14ac:dyDescent="0.2">
      <c r="A847" s="4"/>
    </row>
    <row r="848" spans="1:1" ht="16" x14ac:dyDescent="0.2">
      <c r="A848" s="4"/>
    </row>
    <row r="849" spans="1:1" ht="16" x14ac:dyDescent="0.2">
      <c r="A849" s="4"/>
    </row>
    <row r="850" spans="1:1" ht="16" x14ac:dyDescent="0.2">
      <c r="A850" s="4"/>
    </row>
    <row r="851" spans="1:1" ht="16" x14ac:dyDescent="0.2">
      <c r="A851" s="4"/>
    </row>
    <row r="852" spans="1:1" ht="16" x14ac:dyDescent="0.2">
      <c r="A852" s="4"/>
    </row>
    <row r="853" spans="1:1" ht="16" x14ac:dyDescent="0.2">
      <c r="A853" s="4"/>
    </row>
    <row r="854" spans="1:1" ht="16" x14ac:dyDescent="0.2">
      <c r="A854" s="4"/>
    </row>
    <row r="855" spans="1:1" ht="16" x14ac:dyDescent="0.2">
      <c r="A855" s="4"/>
    </row>
    <row r="856" spans="1:1" ht="16" x14ac:dyDescent="0.2">
      <c r="A856" s="4"/>
    </row>
    <row r="857" spans="1:1" ht="16" x14ac:dyDescent="0.2">
      <c r="A857" s="4"/>
    </row>
    <row r="858" spans="1:1" ht="16" x14ac:dyDescent="0.2">
      <c r="A858" s="4"/>
    </row>
    <row r="859" spans="1:1" ht="16" x14ac:dyDescent="0.2">
      <c r="A859" s="4"/>
    </row>
    <row r="860" spans="1:1" ht="16" x14ac:dyDescent="0.2">
      <c r="A860" s="4"/>
    </row>
    <row r="861" spans="1:1" ht="16" x14ac:dyDescent="0.2">
      <c r="A861" s="4"/>
    </row>
    <row r="862" spans="1:1" ht="16" x14ac:dyDescent="0.2">
      <c r="A862" s="4"/>
    </row>
    <row r="863" spans="1:1" ht="16" x14ac:dyDescent="0.2">
      <c r="A863" s="4"/>
    </row>
    <row r="864" spans="1:1" ht="16" x14ac:dyDescent="0.2">
      <c r="A864" s="4"/>
    </row>
    <row r="865" spans="1:1" ht="16" x14ac:dyDescent="0.2">
      <c r="A865" s="4"/>
    </row>
    <row r="866" spans="1:1" ht="16" x14ac:dyDescent="0.2">
      <c r="A866" s="4"/>
    </row>
    <row r="867" spans="1:1" ht="16" x14ac:dyDescent="0.2">
      <c r="A867" s="4"/>
    </row>
    <row r="868" spans="1:1" ht="16" x14ac:dyDescent="0.2">
      <c r="A868" s="4"/>
    </row>
    <row r="869" spans="1:1" ht="16" x14ac:dyDescent="0.2">
      <c r="A869" s="4"/>
    </row>
    <row r="870" spans="1:1" ht="16" x14ac:dyDescent="0.2">
      <c r="A870" s="4"/>
    </row>
    <row r="871" spans="1:1" ht="16" x14ac:dyDescent="0.2">
      <c r="A871" s="4"/>
    </row>
    <row r="872" spans="1:1" ht="16" x14ac:dyDescent="0.2">
      <c r="A872" s="4"/>
    </row>
    <row r="873" spans="1:1" ht="16" x14ac:dyDescent="0.2">
      <c r="A873" s="4"/>
    </row>
    <row r="874" spans="1:1" ht="16" x14ac:dyDescent="0.2">
      <c r="A874" s="4"/>
    </row>
    <row r="875" spans="1:1" ht="16" x14ac:dyDescent="0.2">
      <c r="A875" s="4"/>
    </row>
    <row r="876" spans="1:1" ht="16" x14ac:dyDescent="0.2">
      <c r="A876" s="4"/>
    </row>
    <row r="877" spans="1:1" ht="16" x14ac:dyDescent="0.2">
      <c r="A877" s="4"/>
    </row>
    <row r="878" spans="1:1" ht="16" x14ac:dyDescent="0.2">
      <c r="A878" s="4"/>
    </row>
    <row r="879" spans="1:1" ht="16" x14ac:dyDescent="0.2">
      <c r="A879" s="4"/>
    </row>
    <row r="880" spans="1:1" ht="16" x14ac:dyDescent="0.2">
      <c r="A880" s="4"/>
    </row>
    <row r="881" spans="1:1" ht="16" x14ac:dyDescent="0.2">
      <c r="A881" s="4"/>
    </row>
    <row r="882" spans="1:1" ht="16" x14ac:dyDescent="0.2">
      <c r="A882" s="4"/>
    </row>
    <row r="883" spans="1:1" ht="16" x14ac:dyDescent="0.2">
      <c r="A883" s="4"/>
    </row>
    <row r="884" spans="1:1" ht="16" x14ac:dyDescent="0.2">
      <c r="A884" s="4"/>
    </row>
    <row r="885" spans="1:1" ht="16" x14ac:dyDescent="0.2">
      <c r="A885" s="4"/>
    </row>
    <row r="886" spans="1:1" ht="16" x14ac:dyDescent="0.2">
      <c r="A886" s="4"/>
    </row>
    <row r="887" spans="1:1" ht="16" x14ac:dyDescent="0.2">
      <c r="A887" s="4"/>
    </row>
    <row r="888" spans="1:1" ht="16" x14ac:dyDescent="0.2">
      <c r="A888" s="4"/>
    </row>
    <row r="889" spans="1:1" ht="16" x14ac:dyDescent="0.2">
      <c r="A889" s="4"/>
    </row>
    <row r="890" spans="1:1" ht="16" x14ac:dyDescent="0.2">
      <c r="A890" s="4"/>
    </row>
    <row r="891" spans="1:1" ht="16" x14ac:dyDescent="0.2">
      <c r="A891" s="4"/>
    </row>
    <row r="892" spans="1:1" ht="16" x14ac:dyDescent="0.2">
      <c r="A892" s="4"/>
    </row>
    <row r="893" spans="1:1" ht="16" x14ac:dyDescent="0.2">
      <c r="A893" s="4"/>
    </row>
    <row r="894" spans="1:1" ht="16" x14ac:dyDescent="0.2">
      <c r="A894" s="4"/>
    </row>
    <row r="895" spans="1:1" ht="16" x14ac:dyDescent="0.2">
      <c r="A895" s="4"/>
    </row>
    <row r="896" spans="1:1" ht="16" x14ac:dyDescent="0.2">
      <c r="A896" s="4"/>
    </row>
    <row r="897" spans="1:1" ht="16" x14ac:dyDescent="0.2">
      <c r="A897" s="4"/>
    </row>
    <row r="898" spans="1:1" ht="16" x14ac:dyDescent="0.2">
      <c r="A898" s="4"/>
    </row>
    <row r="899" spans="1:1" ht="16" x14ac:dyDescent="0.2">
      <c r="A899" s="4"/>
    </row>
    <row r="900" spans="1:1" ht="16" x14ac:dyDescent="0.2">
      <c r="A900" s="4"/>
    </row>
    <row r="901" spans="1:1" ht="16" x14ac:dyDescent="0.2">
      <c r="A901" s="4"/>
    </row>
    <row r="902" spans="1:1" ht="16" x14ac:dyDescent="0.2">
      <c r="A902" s="4"/>
    </row>
    <row r="903" spans="1:1" ht="16" x14ac:dyDescent="0.2">
      <c r="A903" s="4"/>
    </row>
    <row r="904" spans="1:1" ht="16" x14ac:dyDescent="0.2">
      <c r="A904" s="4"/>
    </row>
    <row r="905" spans="1:1" ht="16" x14ac:dyDescent="0.2">
      <c r="A905" s="4"/>
    </row>
    <row r="906" spans="1:1" ht="16" x14ac:dyDescent="0.2">
      <c r="A906" s="4"/>
    </row>
    <row r="907" spans="1:1" ht="16" x14ac:dyDescent="0.2">
      <c r="A907" s="4"/>
    </row>
    <row r="908" spans="1:1" ht="16" x14ac:dyDescent="0.2">
      <c r="A908" s="4"/>
    </row>
    <row r="909" spans="1:1" ht="16" x14ac:dyDescent="0.2">
      <c r="A909" s="4"/>
    </row>
    <row r="910" spans="1:1" ht="16" x14ac:dyDescent="0.2">
      <c r="A910" s="4"/>
    </row>
    <row r="911" spans="1:1" ht="16" x14ac:dyDescent="0.2">
      <c r="A911" s="4"/>
    </row>
    <row r="912" spans="1:1" ht="16" x14ac:dyDescent="0.2">
      <c r="A912" s="4"/>
    </row>
    <row r="913" spans="1:1" ht="16" x14ac:dyDescent="0.2">
      <c r="A913" s="4"/>
    </row>
    <row r="914" spans="1:1" ht="16" x14ac:dyDescent="0.2">
      <c r="A914" s="4"/>
    </row>
    <row r="915" spans="1:1" ht="16" x14ac:dyDescent="0.2">
      <c r="A915" s="4"/>
    </row>
    <row r="916" spans="1:1" ht="16" x14ac:dyDescent="0.2">
      <c r="A916" s="4"/>
    </row>
    <row r="917" spans="1:1" ht="16" x14ac:dyDescent="0.2">
      <c r="A917" s="4"/>
    </row>
    <row r="918" spans="1:1" ht="16" x14ac:dyDescent="0.2">
      <c r="A918" s="4"/>
    </row>
    <row r="919" spans="1:1" ht="16" x14ac:dyDescent="0.2">
      <c r="A919" s="4"/>
    </row>
    <row r="920" spans="1:1" ht="16" x14ac:dyDescent="0.2">
      <c r="A920" s="4"/>
    </row>
    <row r="921" spans="1:1" ht="16" x14ac:dyDescent="0.2">
      <c r="A921" s="4"/>
    </row>
    <row r="922" spans="1:1" ht="16" x14ac:dyDescent="0.2">
      <c r="A922" s="4"/>
    </row>
    <row r="923" spans="1:1" ht="16" x14ac:dyDescent="0.2">
      <c r="A923" s="4"/>
    </row>
    <row r="924" spans="1:1" ht="16" x14ac:dyDescent="0.2">
      <c r="A924" s="4"/>
    </row>
    <row r="925" spans="1:1" ht="16" x14ac:dyDescent="0.2">
      <c r="A925" s="4"/>
    </row>
    <row r="926" spans="1:1" ht="16" x14ac:dyDescent="0.2">
      <c r="A926" s="4"/>
    </row>
    <row r="927" spans="1:1" ht="16" x14ac:dyDescent="0.2">
      <c r="A927" s="4"/>
    </row>
    <row r="928" spans="1:1" ht="16" x14ac:dyDescent="0.2">
      <c r="A928" s="4"/>
    </row>
    <row r="929" spans="1:1" ht="16" x14ac:dyDescent="0.2">
      <c r="A929" s="4"/>
    </row>
    <row r="930" spans="1:1" ht="16" x14ac:dyDescent="0.2">
      <c r="A930" s="4"/>
    </row>
    <row r="931" spans="1:1" ht="16" x14ac:dyDescent="0.2">
      <c r="A931" s="4"/>
    </row>
    <row r="932" spans="1:1" ht="16" x14ac:dyDescent="0.2">
      <c r="A932" s="4"/>
    </row>
    <row r="933" spans="1:1" ht="16" x14ac:dyDescent="0.2">
      <c r="A933" s="4"/>
    </row>
    <row r="934" spans="1:1" ht="16" x14ac:dyDescent="0.2">
      <c r="A934" s="4"/>
    </row>
    <row r="935" spans="1:1" ht="16" x14ac:dyDescent="0.2">
      <c r="A935" s="4"/>
    </row>
    <row r="936" spans="1:1" ht="16" x14ac:dyDescent="0.2">
      <c r="A936" s="4"/>
    </row>
    <row r="937" spans="1:1" ht="16" x14ac:dyDescent="0.2">
      <c r="A937" s="4"/>
    </row>
    <row r="938" spans="1:1" ht="16" x14ac:dyDescent="0.2">
      <c r="A938" s="4"/>
    </row>
    <row r="939" spans="1:1" ht="16" x14ac:dyDescent="0.2">
      <c r="A939" s="4"/>
    </row>
    <row r="940" spans="1:1" ht="16" x14ac:dyDescent="0.2">
      <c r="A940" s="4"/>
    </row>
    <row r="941" spans="1:1" ht="16" x14ac:dyDescent="0.2">
      <c r="A941" s="4"/>
    </row>
    <row r="942" spans="1:1" ht="16" x14ac:dyDescent="0.2">
      <c r="A942" s="4"/>
    </row>
    <row r="943" spans="1:1" ht="16" x14ac:dyDescent="0.2">
      <c r="A943" s="4"/>
    </row>
    <row r="944" spans="1:1" ht="16" x14ac:dyDescent="0.2">
      <c r="A944" s="4"/>
    </row>
    <row r="945" spans="1:1" ht="16" x14ac:dyDescent="0.2">
      <c r="A945" s="4"/>
    </row>
    <row r="946" spans="1:1" ht="16" x14ac:dyDescent="0.2">
      <c r="A946" s="4"/>
    </row>
    <row r="947" spans="1:1" ht="16" x14ac:dyDescent="0.2">
      <c r="A947" s="4"/>
    </row>
    <row r="948" spans="1:1" ht="16" x14ac:dyDescent="0.2">
      <c r="A948" s="4"/>
    </row>
    <row r="949" spans="1:1" ht="16" x14ac:dyDescent="0.2">
      <c r="A949" s="4"/>
    </row>
    <row r="950" spans="1:1" ht="16" x14ac:dyDescent="0.2">
      <c r="A950" s="4"/>
    </row>
    <row r="951" spans="1:1" ht="16" x14ac:dyDescent="0.2">
      <c r="A951" s="4"/>
    </row>
    <row r="952" spans="1:1" ht="16" x14ac:dyDescent="0.2">
      <c r="A952" s="4"/>
    </row>
    <row r="953" spans="1:1" ht="16" x14ac:dyDescent="0.2">
      <c r="A953" s="4"/>
    </row>
    <row r="954" spans="1:1" ht="16" x14ac:dyDescent="0.2">
      <c r="A954" s="4"/>
    </row>
    <row r="955" spans="1:1" ht="16" x14ac:dyDescent="0.2">
      <c r="A955" s="4"/>
    </row>
    <row r="956" spans="1:1" ht="16" x14ac:dyDescent="0.2">
      <c r="A956" s="4"/>
    </row>
    <row r="957" spans="1:1" ht="16" x14ac:dyDescent="0.2">
      <c r="A957" s="4"/>
    </row>
    <row r="958" spans="1:1" ht="16" x14ac:dyDescent="0.2">
      <c r="A958" s="4"/>
    </row>
    <row r="959" spans="1:1" ht="16" x14ac:dyDescent="0.2">
      <c r="A959" s="4"/>
    </row>
    <row r="960" spans="1:1" ht="16" x14ac:dyDescent="0.2">
      <c r="A960" s="4"/>
    </row>
    <row r="961" spans="1:1" ht="16" x14ac:dyDescent="0.2">
      <c r="A961" s="4"/>
    </row>
    <row r="962" spans="1:1" ht="16" x14ac:dyDescent="0.2">
      <c r="A962" s="4"/>
    </row>
    <row r="963" spans="1:1" ht="16" x14ac:dyDescent="0.2">
      <c r="A963" s="4"/>
    </row>
    <row r="964" spans="1:1" ht="16" x14ac:dyDescent="0.2">
      <c r="A964" s="4"/>
    </row>
    <row r="965" spans="1:1" ht="16" x14ac:dyDescent="0.2">
      <c r="A965" s="4"/>
    </row>
    <row r="966" spans="1:1" ht="16" x14ac:dyDescent="0.2">
      <c r="A966" s="4"/>
    </row>
    <row r="967" spans="1:1" ht="16" x14ac:dyDescent="0.2">
      <c r="A967" s="4"/>
    </row>
    <row r="968" spans="1:1" ht="16" x14ac:dyDescent="0.2">
      <c r="A968" s="4"/>
    </row>
    <row r="969" spans="1:1" ht="16" x14ac:dyDescent="0.2">
      <c r="A969" s="4"/>
    </row>
    <row r="970" spans="1:1" ht="16" x14ac:dyDescent="0.2">
      <c r="A970" s="4"/>
    </row>
    <row r="971" spans="1:1" ht="16" x14ac:dyDescent="0.2">
      <c r="A971" s="4"/>
    </row>
    <row r="972" spans="1:1" ht="16" x14ac:dyDescent="0.2">
      <c r="A972" s="4"/>
    </row>
    <row r="973" spans="1:1" ht="16" x14ac:dyDescent="0.2">
      <c r="A973" s="4"/>
    </row>
    <row r="974" spans="1:1" ht="16" x14ac:dyDescent="0.2">
      <c r="A974" s="4"/>
    </row>
    <row r="975" spans="1:1" ht="16" x14ac:dyDescent="0.2">
      <c r="A975" s="4"/>
    </row>
    <row r="976" spans="1:1" ht="16" x14ac:dyDescent="0.2">
      <c r="A976" s="4"/>
    </row>
    <row r="977" spans="1:1" ht="16" x14ac:dyDescent="0.2">
      <c r="A977" s="4"/>
    </row>
    <row r="978" spans="1:1" ht="16" x14ac:dyDescent="0.2">
      <c r="A978" s="4"/>
    </row>
    <row r="979" spans="1:1" ht="16" x14ac:dyDescent="0.2">
      <c r="A979" s="4"/>
    </row>
    <row r="980" spans="1:1" ht="16" x14ac:dyDescent="0.2">
      <c r="A980" s="4"/>
    </row>
    <row r="981" spans="1:1" ht="16" x14ac:dyDescent="0.2">
      <c r="A981" s="4"/>
    </row>
    <row r="982" spans="1:1" ht="16" x14ac:dyDescent="0.2">
      <c r="A982" s="4"/>
    </row>
    <row r="983" spans="1:1" ht="16" x14ac:dyDescent="0.2">
      <c r="A983" s="4"/>
    </row>
    <row r="984" spans="1:1" ht="16" x14ac:dyDescent="0.2">
      <c r="A984" s="4"/>
    </row>
    <row r="985" spans="1:1" ht="16" x14ac:dyDescent="0.2">
      <c r="A985" s="4"/>
    </row>
    <row r="986" spans="1:1" ht="16" x14ac:dyDescent="0.2">
      <c r="A986" s="4"/>
    </row>
    <row r="987" spans="1:1" ht="16" x14ac:dyDescent="0.2">
      <c r="A987" s="4"/>
    </row>
    <row r="988" spans="1:1" ht="16" x14ac:dyDescent="0.2">
      <c r="A988" s="4"/>
    </row>
    <row r="989" spans="1:1" ht="16" x14ac:dyDescent="0.2">
      <c r="A989" s="4"/>
    </row>
    <row r="990" spans="1:1" ht="16" x14ac:dyDescent="0.2">
      <c r="A990" s="4"/>
    </row>
    <row r="991" spans="1:1" ht="16" x14ac:dyDescent="0.2">
      <c r="A991" s="4"/>
    </row>
    <row r="992" spans="1:1" ht="16" x14ac:dyDescent="0.2">
      <c r="A992" s="4"/>
    </row>
    <row r="993" spans="1:1" ht="16" x14ac:dyDescent="0.2">
      <c r="A993" s="4"/>
    </row>
    <row r="994" spans="1:1" ht="16" x14ac:dyDescent="0.2">
      <c r="A994" s="4"/>
    </row>
    <row r="995" spans="1:1" ht="16" x14ac:dyDescent="0.2">
      <c r="A995" s="4"/>
    </row>
    <row r="996" spans="1:1" ht="16" x14ac:dyDescent="0.2">
      <c r="A996" s="4"/>
    </row>
    <row r="997" spans="1:1" ht="16" x14ac:dyDescent="0.2">
      <c r="A997" s="4"/>
    </row>
    <row r="998" spans="1:1" ht="16" x14ac:dyDescent="0.2">
      <c r="A998" s="4"/>
    </row>
    <row r="999" spans="1:1" ht="16" x14ac:dyDescent="0.2">
      <c r="A999" s="4"/>
    </row>
    <row r="1000" spans="1:1" ht="16" x14ac:dyDescent="0.2">
      <c r="A1000" s="4"/>
    </row>
    <row r="1001" spans="1:1" ht="16" x14ac:dyDescent="0.2">
      <c r="A1001" s="4"/>
    </row>
    <row r="1002" spans="1:1" ht="16" x14ac:dyDescent="0.2">
      <c r="A1002" s="4"/>
    </row>
    <row r="1003" spans="1:1" ht="16" x14ac:dyDescent="0.2">
      <c r="A1003" s="4"/>
    </row>
    <row r="1004" spans="1:1" ht="16" x14ac:dyDescent="0.2">
      <c r="A1004" s="4"/>
    </row>
    <row r="1005" spans="1:1" ht="16" x14ac:dyDescent="0.2">
      <c r="A1005" s="4"/>
    </row>
    <row r="1006" spans="1:1" ht="16" x14ac:dyDescent="0.2">
      <c r="A1006" s="4"/>
    </row>
    <row r="1007" spans="1:1" ht="16" x14ac:dyDescent="0.2">
      <c r="A1007" s="4"/>
    </row>
    <row r="1008" spans="1:1" ht="16" x14ac:dyDescent="0.2">
      <c r="A1008" s="4"/>
    </row>
    <row r="1009" spans="1:1" ht="16" x14ac:dyDescent="0.2">
      <c r="A1009" s="4"/>
    </row>
    <row r="1010" spans="1:1" ht="16" x14ac:dyDescent="0.2">
      <c r="A1010" s="4"/>
    </row>
    <row r="1011" spans="1:1" ht="16" x14ac:dyDescent="0.2">
      <c r="A1011" s="4"/>
    </row>
    <row r="1012" spans="1:1" ht="16" x14ac:dyDescent="0.2">
      <c r="A1012" s="4"/>
    </row>
    <row r="1013" spans="1:1" ht="16" x14ac:dyDescent="0.2">
      <c r="A1013" s="4"/>
    </row>
    <row r="1014" spans="1:1" ht="16" x14ac:dyDescent="0.2">
      <c r="A1014" s="4"/>
    </row>
    <row r="1015" spans="1:1" ht="16" x14ac:dyDescent="0.2">
      <c r="A1015" s="4"/>
    </row>
    <row r="1016" spans="1:1" ht="16" x14ac:dyDescent="0.2">
      <c r="A1016" s="4"/>
    </row>
    <row r="1017" spans="1:1" ht="16" x14ac:dyDescent="0.2">
      <c r="A1017" s="4"/>
    </row>
    <row r="1018" spans="1:1" ht="16" x14ac:dyDescent="0.2">
      <c r="A1018" s="4"/>
    </row>
    <row r="1019" spans="1:1" ht="16" x14ac:dyDescent="0.2">
      <c r="A1019" s="4"/>
    </row>
    <row r="1020" spans="1:1" ht="16" x14ac:dyDescent="0.2">
      <c r="A1020" s="4"/>
    </row>
    <row r="1021" spans="1:1" ht="16" x14ac:dyDescent="0.2">
      <c r="A1021" s="4"/>
    </row>
  </sheetData>
  <mergeCells count="53">
    <mergeCell ref="AV1:AV3"/>
    <mergeCell ref="AW1:AW3"/>
    <mergeCell ref="AI1:AI3"/>
    <mergeCell ref="AJ1:AJ3"/>
    <mergeCell ref="AK1:AK3"/>
    <mergeCell ref="AL1:AL3"/>
    <mergeCell ref="AM1:AM3"/>
    <mergeCell ref="AN1:AN3"/>
    <mergeCell ref="AO1:AO3"/>
    <mergeCell ref="AQ1:AQ3"/>
    <mergeCell ref="AR1:AR3"/>
    <mergeCell ref="AS1:AS3"/>
    <mergeCell ref="AT1:AT3"/>
    <mergeCell ref="AU1:AU3"/>
    <mergeCell ref="AE1:AE3"/>
    <mergeCell ref="AF1:AF3"/>
    <mergeCell ref="AG1:AG3"/>
    <mergeCell ref="AH1:AH3"/>
    <mergeCell ref="AP1:AP3"/>
    <mergeCell ref="O1:S1"/>
    <mergeCell ref="Z1:Z3"/>
    <mergeCell ref="AA1:AA3"/>
    <mergeCell ref="A2:A3"/>
    <mergeCell ref="S2:S3"/>
    <mergeCell ref="E2:E3"/>
    <mergeCell ref="F2:F3"/>
    <mergeCell ref="G2:G3"/>
    <mergeCell ref="H2:H3"/>
    <mergeCell ref="I2:I3"/>
    <mergeCell ref="J2:J3"/>
    <mergeCell ref="K2:K3"/>
    <mergeCell ref="L2:L3"/>
    <mergeCell ref="AJ41:AK41"/>
    <mergeCell ref="AQ41:AV41"/>
    <mergeCell ref="AC42:AD42"/>
    <mergeCell ref="AJ42:AK42"/>
    <mergeCell ref="AQ42:AV42"/>
    <mergeCell ref="O2:O3"/>
    <mergeCell ref="P2:P3"/>
    <mergeCell ref="Q2:Q3"/>
    <mergeCell ref="R2:R3"/>
    <mergeCell ref="AC41:AD41"/>
    <mergeCell ref="AB1:AB3"/>
    <mergeCell ref="AC1:AC3"/>
    <mergeCell ref="AD1:AD3"/>
    <mergeCell ref="C1:C3"/>
    <mergeCell ref="D2:D3"/>
    <mergeCell ref="A44:A45"/>
    <mergeCell ref="M2:M3"/>
    <mergeCell ref="N2:N3"/>
    <mergeCell ref="A1:B1"/>
    <mergeCell ref="D1:I1"/>
    <mergeCell ref="J1:N1"/>
  </mergeCells>
  <conditionalFormatting sqref="Z4:AD35 AG4:AK35 AN4:AV35 AL31:AL32">
    <cfRule type="cellIs" dxfId="201" priority="1" operator="between">
      <formula>0</formula>
      <formula>69</formula>
    </cfRule>
  </conditionalFormatting>
  <conditionalFormatting sqref="Z4:AD35 AG4:AK35 AN4:AV35 AL31:AL32">
    <cfRule type="cellIs" dxfId="200" priority="2" operator="between">
      <formula>70</formula>
      <formula>79</formula>
    </cfRule>
  </conditionalFormatting>
  <conditionalFormatting sqref="Z4:AD35 AG4:AK35 AN4:AV35 AL31:AL32">
    <cfRule type="cellIs" dxfId="199" priority="3" operator="between">
      <formula>80</formula>
      <formula>89</formula>
    </cfRule>
  </conditionalFormatting>
  <conditionalFormatting sqref="Z4:AD35 AG4:AK35 AN4:AV35 AL31:AL32">
    <cfRule type="cellIs" dxfId="198" priority="4" operator="between">
      <formula>90</formula>
      <formula>100</formula>
    </cfRule>
  </conditionalFormatting>
  <conditionalFormatting sqref="AE4:AE35 AL4:AL35 AW4:AW35">
    <cfRule type="cellIs" dxfId="197" priority="5" operator="between">
      <formula>35</formula>
      <formula>100</formula>
    </cfRule>
  </conditionalFormatting>
  <conditionalFormatting sqref="AE4:AE35 AL4:AL35 AW4:AW35">
    <cfRule type="cellIs" dxfId="196" priority="6" operator="between">
      <formula>0</formula>
      <formula>34</formula>
    </cfRule>
  </conditionalFormatting>
  <conditionalFormatting sqref="D4:D35">
    <cfRule type="cellIs" dxfId="195" priority="7" operator="between">
      <formula>0</formula>
      <formula>108</formula>
    </cfRule>
  </conditionalFormatting>
  <conditionalFormatting sqref="D4:D35">
    <cfRule type="cellIs" dxfId="194" priority="8" operator="between">
      <formula>109</formula>
      <formula>140</formula>
    </cfRule>
  </conditionalFormatting>
  <conditionalFormatting sqref="D4:D35">
    <cfRule type="cellIs" dxfId="193" priority="9" operator="between">
      <formula>141</formula>
      <formula>201</formula>
    </cfRule>
  </conditionalFormatting>
  <conditionalFormatting sqref="D4:D35">
    <cfRule type="cellIs" dxfId="192" priority="10" operator="greaterThanOrEqual">
      <formula>202</formula>
    </cfRule>
  </conditionalFormatting>
  <conditionalFormatting sqref="E4:E35">
    <cfRule type="cellIs" dxfId="191" priority="11" operator="between">
      <formula>0</formula>
      <formula>34</formula>
    </cfRule>
  </conditionalFormatting>
  <conditionalFormatting sqref="E4:E35">
    <cfRule type="cellIs" dxfId="190" priority="12" operator="between">
      <formula>35</formula>
      <formula>53</formula>
    </cfRule>
  </conditionalFormatting>
  <conditionalFormatting sqref="E4:E35">
    <cfRule type="cellIs" dxfId="189" priority="13" operator="between">
      <formula>54</formula>
      <formula>71</formula>
    </cfRule>
  </conditionalFormatting>
  <conditionalFormatting sqref="E4:E35">
    <cfRule type="cellIs" dxfId="188" priority="14" operator="greaterThanOrEqual">
      <formula>72</formula>
    </cfRule>
  </conditionalFormatting>
  <conditionalFormatting sqref="F4:F35">
    <cfRule type="cellIs" dxfId="187" priority="15" operator="between">
      <formula>0</formula>
      <formula>5</formula>
    </cfRule>
  </conditionalFormatting>
  <conditionalFormatting sqref="F4:F35">
    <cfRule type="cellIs" dxfId="186" priority="16" operator="between">
      <formula>6</formula>
      <formula>12</formula>
    </cfRule>
  </conditionalFormatting>
  <conditionalFormatting sqref="F4:F35">
    <cfRule type="cellIs" dxfId="185" priority="17" operator="between">
      <formula>13</formula>
      <formula>20</formula>
    </cfRule>
  </conditionalFormatting>
  <conditionalFormatting sqref="F4:F35">
    <cfRule type="cellIs" dxfId="184" priority="18" operator="greaterThanOrEqual">
      <formula>21</formula>
    </cfRule>
  </conditionalFormatting>
  <conditionalFormatting sqref="G4:G35">
    <cfRule type="cellIs" dxfId="183" priority="19" operator="between">
      <formula>0</formula>
      <formula>36</formula>
    </cfRule>
  </conditionalFormatting>
  <conditionalFormatting sqref="G4:G35">
    <cfRule type="cellIs" dxfId="182" priority="20" operator="between">
      <formula>37</formula>
      <formula>51</formula>
    </cfRule>
  </conditionalFormatting>
  <conditionalFormatting sqref="G4:G35">
    <cfRule type="cellIs" dxfId="181" priority="21" operator="between">
      <formula>52</formula>
      <formula>67</formula>
    </cfRule>
  </conditionalFormatting>
  <conditionalFormatting sqref="G4:G35">
    <cfRule type="cellIs" dxfId="180" priority="22" operator="greaterThanOrEqual">
      <formula>68</formula>
    </cfRule>
  </conditionalFormatting>
  <conditionalFormatting sqref="I4:I35">
    <cfRule type="cellIs" dxfId="179" priority="23" operator="greaterThanOrEqual">
      <formula>25</formula>
    </cfRule>
  </conditionalFormatting>
  <conditionalFormatting sqref="I4:I35">
    <cfRule type="cellIs" dxfId="178" priority="24" operator="between">
      <formula>16</formula>
      <formula>24</formula>
    </cfRule>
  </conditionalFormatting>
  <conditionalFormatting sqref="I4:I35">
    <cfRule type="cellIs" dxfId="177" priority="25" operator="between">
      <formula>8</formula>
      <formula>15</formula>
    </cfRule>
  </conditionalFormatting>
  <conditionalFormatting sqref="I4:I35">
    <cfRule type="cellIs" dxfId="176" priority="26" operator="between">
      <formula>0</formula>
      <formula>7</formula>
    </cfRule>
  </conditionalFormatting>
  <conditionalFormatting sqref="J4:J35">
    <cfRule type="cellIs" dxfId="175" priority="27" operator="greaterThanOrEqual">
      <formula>256</formula>
    </cfRule>
  </conditionalFormatting>
  <conditionalFormatting sqref="J4:J35">
    <cfRule type="cellIs" dxfId="174" priority="28" operator="between">
      <formula>190</formula>
      <formula>255</formula>
    </cfRule>
  </conditionalFormatting>
  <conditionalFormatting sqref="J4:J35">
    <cfRule type="cellIs" dxfId="173" priority="29" operator="between">
      <formula>145</formula>
      <formula>189</formula>
    </cfRule>
  </conditionalFormatting>
  <conditionalFormatting sqref="J4:J35">
    <cfRule type="cellIs" dxfId="172" priority="30" operator="between">
      <formula>0</formula>
      <formula>144</formula>
    </cfRule>
  </conditionalFormatting>
  <conditionalFormatting sqref="K4:K35">
    <cfRule type="cellIs" dxfId="171" priority="31" operator="greaterThanOrEqual">
      <formula>91</formula>
    </cfRule>
  </conditionalFormatting>
  <conditionalFormatting sqref="K4:K35">
    <cfRule type="cellIs" dxfId="170" priority="32" operator="between">
      <formula>72</formula>
      <formula>90</formula>
    </cfRule>
  </conditionalFormatting>
  <conditionalFormatting sqref="K4:K35">
    <cfRule type="cellIs" dxfId="169" priority="33" operator="between">
      <formula>55</formula>
      <formula>71</formula>
    </cfRule>
  </conditionalFormatting>
  <conditionalFormatting sqref="K4:K35">
    <cfRule type="cellIs" dxfId="168" priority="34" operator="between">
      <formula>0</formula>
      <formula>54</formula>
    </cfRule>
  </conditionalFormatting>
  <conditionalFormatting sqref="L4:L35">
    <cfRule type="cellIs" dxfId="167" priority="35" operator="greaterThanOrEqual">
      <formula>99</formula>
    </cfRule>
  </conditionalFormatting>
  <conditionalFormatting sqref="L4:L35">
    <cfRule type="cellIs" dxfId="166" priority="36" operator="between">
      <formula>96</formula>
      <formula>98</formula>
    </cfRule>
  </conditionalFormatting>
  <conditionalFormatting sqref="L4:L35">
    <cfRule type="cellIs" dxfId="165" priority="37" operator="between">
      <formula>91</formula>
      <formula>95</formula>
    </cfRule>
  </conditionalFormatting>
  <conditionalFormatting sqref="L4:L35">
    <cfRule type="cellIs" dxfId="164" priority="38" operator="between">
      <formula>0</formula>
      <formula>90</formula>
    </cfRule>
  </conditionalFormatting>
  <conditionalFormatting sqref="M4:M35">
    <cfRule type="cellIs" dxfId="163" priority="39" operator="greaterThanOrEqual">
      <formula>31</formula>
    </cfRule>
  </conditionalFormatting>
  <conditionalFormatting sqref="M4:M35">
    <cfRule type="cellIs" dxfId="162" priority="40" operator="between">
      <formula>21</formula>
      <formula>30</formula>
    </cfRule>
  </conditionalFormatting>
  <conditionalFormatting sqref="M4:M35">
    <cfRule type="cellIs" dxfId="161" priority="41" operator="between">
      <formula>13</formula>
      <formula>20</formula>
    </cfRule>
  </conditionalFormatting>
  <conditionalFormatting sqref="M4:M35">
    <cfRule type="cellIs" dxfId="160" priority="42" operator="between">
      <formula>0</formula>
      <formula>12</formula>
    </cfRule>
  </conditionalFormatting>
  <conditionalFormatting sqref="H4:H35">
    <cfRule type="cellIs" dxfId="159" priority="43" operator="between">
      <formula>90</formula>
      <formula>95</formula>
    </cfRule>
  </conditionalFormatting>
  <conditionalFormatting sqref="H4:H35">
    <cfRule type="cellIs" dxfId="158" priority="44" operator="between">
      <formula>81</formula>
      <formula>89</formula>
    </cfRule>
  </conditionalFormatting>
  <conditionalFormatting sqref="N4:N35">
    <cfRule type="cellIs" dxfId="157" priority="45" operator="greaterThanOrEqual">
      <formula>2</formula>
    </cfRule>
  </conditionalFormatting>
  <conditionalFormatting sqref="N4:N35">
    <cfRule type="cellIs" dxfId="156" priority="46" operator="lessThanOrEqual">
      <formula>1</formula>
    </cfRule>
  </conditionalFormatting>
  <conditionalFormatting sqref="O4:O35">
    <cfRule type="cellIs" dxfId="155" priority="47" operator="greaterThanOrEqual">
      <formula>287</formula>
    </cfRule>
  </conditionalFormatting>
  <conditionalFormatting sqref="O4:O35">
    <cfRule type="cellIs" dxfId="154" priority="48" operator="between">
      <formula>238</formula>
      <formula>286</formula>
    </cfRule>
  </conditionalFormatting>
  <conditionalFormatting sqref="O4:O35">
    <cfRule type="cellIs" dxfId="153" priority="49" operator="between">
      <formula>180</formula>
      <formula>237</formula>
    </cfRule>
  </conditionalFormatting>
  <conditionalFormatting sqref="O4:O35">
    <cfRule type="cellIs" dxfId="152" priority="50" operator="between">
      <formula>0</formula>
      <formula>179</formula>
    </cfRule>
  </conditionalFormatting>
  <conditionalFormatting sqref="P4:P35">
    <cfRule type="cellIs" dxfId="151" priority="51" operator="greaterThanOrEqual">
      <formula>104</formula>
    </cfRule>
  </conditionalFormatting>
  <conditionalFormatting sqref="P4:P35">
    <cfRule type="cellIs" dxfId="150" priority="52" operator="between">
      <formula>87</formula>
      <formula>103</formula>
    </cfRule>
  </conditionalFormatting>
  <conditionalFormatting sqref="P4:P35">
    <cfRule type="cellIs" dxfId="149" priority="53" operator="between">
      <formula>65</formula>
      <formula>86</formula>
    </cfRule>
  </conditionalFormatting>
  <conditionalFormatting sqref="P4:P35">
    <cfRule type="cellIs" dxfId="148" priority="54" operator="between">
      <formula>0</formula>
      <formula>64</formula>
    </cfRule>
  </conditionalFormatting>
  <conditionalFormatting sqref="Q4:Q35">
    <cfRule type="cellIs" dxfId="147" priority="55" operator="greaterThanOrEqual">
      <formula>99</formula>
    </cfRule>
  </conditionalFormatting>
  <conditionalFormatting sqref="Q4:Q35">
    <cfRule type="cellIs" dxfId="146" priority="56" operator="between">
      <formula>97</formula>
      <formula>98</formula>
    </cfRule>
  </conditionalFormatting>
  <conditionalFormatting sqref="Q4:Q35">
    <cfRule type="cellIs" dxfId="145" priority="57" operator="between">
      <formula>93</formula>
      <formula>96</formula>
    </cfRule>
  </conditionalFormatting>
  <conditionalFormatting sqref="Q4:Q35">
    <cfRule type="cellIs" dxfId="144" priority="58" operator="lessThanOrEqual">
      <formula>92</formula>
    </cfRule>
  </conditionalFormatting>
  <conditionalFormatting sqref="R4:R35">
    <cfRule type="cellIs" dxfId="143" priority="59" operator="greaterThanOrEqual">
      <formula>39</formula>
    </cfRule>
  </conditionalFormatting>
  <conditionalFormatting sqref="R4:R35">
    <cfRule type="cellIs" dxfId="142" priority="60" operator="between">
      <formula>27</formula>
      <formula>38</formula>
    </cfRule>
  </conditionalFormatting>
  <conditionalFormatting sqref="R4:R35">
    <cfRule type="cellIs" dxfId="141" priority="61" operator="between">
      <formula>18</formula>
      <formula>26</formula>
    </cfRule>
  </conditionalFormatting>
  <conditionalFormatting sqref="R4:R35">
    <cfRule type="cellIs" dxfId="140" priority="62" operator="between">
      <formula>0</formula>
      <formula>17</formula>
    </cfRule>
  </conditionalFormatting>
  <conditionalFormatting sqref="S4:S35">
    <cfRule type="cellIs" dxfId="139" priority="63" operator="greaterThanOrEqual">
      <formula>2</formula>
    </cfRule>
  </conditionalFormatting>
  <conditionalFormatting sqref="S4:S35">
    <cfRule type="cellIs" dxfId="138" priority="64" operator="equal">
      <formula>1</formula>
    </cfRule>
  </conditionalFormatting>
  <conditionalFormatting sqref="U4:X35">
    <cfRule type="cellIs" dxfId="137" priority="65" operator="equal">
      <formula>"A"</formula>
    </cfRule>
  </conditionalFormatting>
  <conditionalFormatting sqref="U4:X35">
    <cfRule type="cellIs" dxfId="136" priority="66" operator="equal">
      <formula>"B"</formula>
    </cfRule>
  </conditionalFormatting>
  <conditionalFormatting sqref="U4:X35">
    <cfRule type="cellIs" dxfId="135" priority="67" operator="equal">
      <formula>"C"</formula>
    </cfRule>
  </conditionalFormatting>
  <conditionalFormatting sqref="U4:X35">
    <cfRule type="cellIs" dxfId="134" priority="68" operator="equal">
      <formula>"D"</formula>
    </cfRule>
  </conditionalFormatting>
  <conditionalFormatting sqref="U4:X35">
    <cfRule type="cellIs" dxfId="133" priority="69" operator="equal">
      <formula>"E"</formula>
    </cfRule>
  </conditionalFormatting>
  <conditionalFormatting sqref="U4:X35">
    <cfRule type="cellIs" dxfId="132" priority="70" operator="equal">
      <formula>"F"</formula>
    </cfRule>
  </conditionalFormatting>
  <conditionalFormatting sqref="U4:X35">
    <cfRule type="cellIs" dxfId="131" priority="71" operator="equal">
      <formula>"G"</formula>
    </cfRule>
  </conditionalFormatting>
  <conditionalFormatting sqref="U4:X35">
    <cfRule type="cellIs" dxfId="130" priority="72" operator="equal">
      <formula>"H"</formula>
    </cfRule>
  </conditionalFormatting>
  <conditionalFormatting sqref="U4:X35">
    <cfRule type="cellIs" dxfId="129" priority="73" operator="equal">
      <formula>"I"</formula>
    </cfRule>
  </conditionalFormatting>
  <conditionalFormatting sqref="U4:U35">
    <cfRule type="cellIs" dxfId="128" priority="74" operator="equal">
      <formula>"J"</formula>
    </cfRule>
  </conditionalFormatting>
  <conditionalFormatting sqref="U4:U35">
    <cfRule type="cellIs" dxfId="127" priority="75" operator="equal">
      <formula>"K"</formula>
    </cfRule>
  </conditionalFormatting>
  <conditionalFormatting sqref="U4:V35">
    <cfRule type="cellIs" dxfId="126" priority="76" operator="equal">
      <formula>"L"</formula>
    </cfRule>
  </conditionalFormatting>
  <conditionalFormatting sqref="U4:X35">
    <cfRule type="cellIs" dxfId="125" priority="77" operator="equal">
      <formula>"Q"</formula>
    </cfRule>
  </conditionalFormatting>
  <conditionalFormatting sqref="U4:X35">
    <cfRule type="cellIs" dxfId="124" priority="78" operator="equal">
      <formula>"R"</formula>
    </cfRule>
  </conditionalFormatting>
  <conditionalFormatting sqref="U4:X35">
    <cfRule type="cellIs" dxfId="123" priority="79" operator="equal">
      <formula>"S"</formula>
    </cfRule>
  </conditionalFormatting>
  <conditionalFormatting sqref="U4:X35">
    <cfRule type="cellIs" dxfId="122" priority="80" operator="equal">
      <formula>"T"</formula>
    </cfRule>
  </conditionalFormatting>
  <conditionalFormatting sqref="U4:X35">
    <cfRule type="cellIs" dxfId="121" priority="81" operator="equal">
      <formula>"U"</formula>
    </cfRule>
  </conditionalFormatting>
  <conditionalFormatting sqref="U4:X35">
    <cfRule type="cellIs" dxfId="120" priority="82" operator="equal">
      <formula>"V"</formula>
    </cfRule>
  </conditionalFormatting>
  <conditionalFormatting sqref="U4:X35">
    <cfRule type="cellIs" dxfId="119" priority="83" operator="equal">
      <formula>"W"</formula>
    </cfRule>
  </conditionalFormatting>
  <conditionalFormatting sqref="U4:X35">
    <cfRule type="cellIs" dxfId="118" priority="84" operator="equal">
      <formula>"X"</formula>
    </cfRule>
  </conditionalFormatting>
  <conditionalFormatting sqref="U4:X35">
    <cfRule type="cellIs" dxfId="117" priority="85" operator="equal">
      <formula>"Y"</formula>
    </cfRule>
  </conditionalFormatting>
  <conditionalFormatting sqref="U4:X35">
    <cfRule type="cellIs" dxfId="116" priority="86" operator="equal">
      <formula>"Z"</formula>
    </cfRule>
  </conditionalFormatting>
  <conditionalFormatting sqref="U4:W35">
    <cfRule type="cellIs" dxfId="115" priority="87" operator="equal">
      <formula>"M"</formula>
    </cfRule>
  </conditionalFormatting>
  <conditionalFormatting sqref="U9:U35">
    <cfRule type="cellIs" dxfId="114" priority="88" operator="equal">
      <formula>"N"</formula>
    </cfRule>
  </conditionalFormatting>
  <conditionalFormatting sqref="V4:V35">
    <cfRule type="cellIs" dxfId="113" priority="89" operator="equal">
      <formula>"N"</formula>
    </cfRule>
  </conditionalFormatting>
  <conditionalFormatting sqref="U4:X35">
    <cfRule type="cellIs" dxfId="112" priority="90" operator="equal">
      <formula>"O"</formula>
    </cfRule>
  </conditionalFormatting>
  <conditionalFormatting sqref="W4:W35">
    <cfRule type="cellIs" dxfId="111" priority="91" operator="equal">
      <formula>"O"</formula>
    </cfRule>
  </conditionalFormatting>
  <conditionalFormatting sqref="U4:X35">
    <cfRule type="cellIs" dxfId="110" priority="92" operator="equal">
      <formula>"P"</formula>
    </cfRule>
  </conditionalFormatting>
  <conditionalFormatting sqref="U4:X35">
    <cfRule type="cellIs" dxfId="109" priority="93" operator="equal">
      <formula>"N"</formula>
    </cfRule>
  </conditionalFormatting>
  <conditionalFormatting sqref="H4:H35">
    <cfRule type="cellIs" dxfId="108" priority="94" operator="between">
      <formula>0</formula>
      <formula>80</formula>
    </cfRule>
  </conditionalFormatting>
  <conditionalFormatting sqref="H4:H35">
    <cfRule type="cellIs" dxfId="107" priority="95" operator="greaterThanOrEqual">
      <formula>96</formula>
    </cfRule>
  </conditionalFormatting>
  <conditionalFormatting sqref="X4:X35">
    <cfRule type="cellIs" dxfId="106" priority="96" operator="equal">
      <formula>"M"</formula>
    </cfRule>
  </conditionalFormatting>
  <conditionalFormatting sqref="V4:V35">
    <cfRule type="cellIs" dxfId="105" priority="97" operator="equal">
      <formula>"K"</formula>
    </cfRule>
  </conditionalFormatting>
  <conditionalFormatting sqref="W4:W35">
    <cfRule type="cellIs" dxfId="104" priority="98" operator="equal">
      <formula>"L"</formula>
    </cfRule>
  </conditionalFormatting>
  <conditionalFormatting sqref="V4:X35">
    <cfRule type="cellIs" dxfId="103" priority="99" operator="equal">
      <formula>"J"</formula>
    </cfRule>
  </conditionalFormatting>
  <conditionalFormatting sqref="W4:X35">
    <cfRule type="cellIs" dxfId="102" priority="100" operator="equal">
      <formula>"K"</formula>
    </cfRule>
  </conditionalFormatting>
  <conditionalFormatting sqref="X4:X35">
    <cfRule type="cellIs" dxfId="101" priority="101" operator="equal">
      <formula>"L"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I1020"/>
  <sheetViews>
    <sheetView tabSelected="1" workbookViewId="0">
      <pane xSplit="2" topLeftCell="C1" activePane="topRight" state="frozen"/>
      <selection pane="topRight" activeCell="G20" sqref="G20"/>
    </sheetView>
  </sheetViews>
  <sheetFormatPr baseColWidth="10" defaultColWidth="12.6640625" defaultRowHeight="15.75" customHeight="1" x14ac:dyDescent="0.15"/>
  <cols>
    <col min="1" max="1" width="17.5" customWidth="1"/>
    <col min="2" max="2" width="16.1640625" customWidth="1"/>
    <col min="3" max="3" width="1.6640625" customWidth="1"/>
    <col min="4" max="4" width="6.5" customWidth="1"/>
    <col min="5" max="5" width="6.33203125" customWidth="1"/>
    <col min="6" max="6" width="6.1640625" customWidth="1"/>
    <col min="7" max="8" width="6.5" customWidth="1"/>
    <col min="9" max="9" width="5.83203125" customWidth="1"/>
    <col min="10" max="13" width="6.33203125" customWidth="1"/>
    <col min="14" max="14" width="7.1640625" customWidth="1"/>
    <col min="15" max="18" width="6.1640625" customWidth="1"/>
    <col min="19" max="19" width="6.6640625" customWidth="1"/>
    <col min="20" max="20" width="1.6640625" customWidth="1"/>
    <col min="21" max="24" width="9.6640625" customWidth="1"/>
    <col min="25" max="25" width="1.83203125" customWidth="1"/>
    <col min="26" max="26" width="7.5" customWidth="1"/>
    <col min="27" max="29" width="5.6640625" customWidth="1"/>
    <col min="30" max="30" width="8" customWidth="1"/>
    <col min="31" max="31" width="9.1640625" customWidth="1"/>
    <col min="32" max="32" width="1.6640625" customWidth="1"/>
    <col min="33" max="33" width="7.6640625" customWidth="1"/>
    <col min="34" max="36" width="5.6640625" customWidth="1"/>
    <col min="37" max="38" width="8.6640625" customWidth="1"/>
    <col min="39" max="39" width="1.6640625" customWidth="1"/>
    <col min="40" max="40" width="7.83203125" customWidth="1"/>
    <col min="41" max="47" width="6.83203125" customWidth="1"/>
    <col min="48" max="48" width="7.6640625" customWidth="1"/>
    <col min="49" max="49" width="8.83203125" customWidth="1"/>
  </cols>
  <sheetData>
    <row r="1" spans="1:61" x14ac:dyDescent="0.2">
      <c r="A1" s="64" t="s">
        <v>260</v>
      </c>
      <c r="B1" s="65"/>
      <c r="C1" s="48"/>
      <c r="D1" s="66" t="s">
        <v>1</v>
      </c>
      <c r="E1" s="67"/>
      <c r="F1" s="67"/>
      <c r="G1" s="67"/>
      <c r="H1" s="67"/>
      <c r="I1" s="68"/>
      <c r="J1" s="69" t="s">
        <v>2</v>
      </c>
      <c r="K1" s="67"/>
      <c r="L1" s="67"/>
      <c r="M1" s="67"/>
      <c r="N1" s="68"/>
      <c r="O1" s="69" t="s">
        <v>3</v>
      </c>
      <c r="P1" s="67"/>
      <c r="Q1" s="67"/>
      <c r="R1" s="67"/>
      <c r="S1" s="68"/>
      <c r="T1" s="1"/>
      <c r="U1" s="2" t="s">
        <v>4</v>
      </c>
      <c r="V1" s="2" t="s">
        <v>5</v>
      </c>
      <c r="W1" s="2" t="s">
        <v>6</v>
      </c>
      <c r="X1" s="2" t="s">
        <v>7</v>
      </c>
      <c r="Y1" s="3"/>
      <c r="Z1" s="70" t="s">
        <v>8</v>
      </c>
      <c r="AA1" s="72" t="s">
        <v>9</v>
      </c>
      <c r="AB1" s="72" t="s">
        <v>10</v>
      </c>
      <c r="AC1" s="74" t="s">
        <v>11</v>
      </c>
      <c r="AD1" s="75" t="s">
        <v>12</v>
      </c>
      <c r="AE1" s="75" t="s">
        <v>13</v>
      </c>
      <c r="AF1" s="76"/>
      <c r="AG1" s="75" t="s">
        <v>14</v>
      </c>
      <c r="AH1" s="77" t="s">
        <v>9</v>
      </c>
      <c r="AI1" s="77" t="s">
        <v>10</v>
      </c>
      <c r="AJ1" s="74" t="s">
        <v>11</v>
      </c>
      <c r="AK1" s="75" t="s">
        <v>15</v>
      </c>
      <c r="AL1" s="75" t="s">
        <v>13</v>
      </c>
      <c r="AM1" s="76"/>
      <c r="AN1" s="75" t="s">
        <v>16</v>
      </c>
      <c r="AO1" s="78" t="s">
        <v>17</v>
      </c>
      <c r="AP1" s="78" t="s">
        <v>18</v>
      </c>
      <c r="AQ1" s="79" t="s">
        <v>19</v>
      </c>
      <c r="AR1" s="79" t="s">
        <v>20</v>
      </c>
      <c r="AS1" s="79" t="s">
        <v>21</v>
      </c>
      <c r="AT1" s="79" t="s">
        <v>22</v>
      </c>
      <c r="AU1" s="79" t="s">
        <v>23</v>
      </c>
      <c r="AV1" s="75" t="s">
        <v>24</v>
      </c>
      <c r="AW1" s="75" t="s">
        <v>13</v>
      </c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x14ac:dyDescent="0.2">
      <c r="A2" s="73" t="s">
        <v>25</v>
      </c>
      <c r="B2" s="5"/>
      <c r="C2" s="49"/>
      <c r="D2" s="50" t="s">
        <v>26</v>
      </c>
      <c r="E2" s="50" t="s">
        <v>27</v>
      </c>
      <c r="F2" s="50" t="s">
        <v>28</v>
      </c>
      <c r="G2" s="50" t="s">
        <v>29</v>
      </c>
      <c r="H2" s="80" t="s">
        <v>30</v>
      </c>
      <c r="I2" s="54" t="s">
        <v>31</v>
      </c>
      <c r="J2" s="50" t="s">
        <v>26</v>
      </c>
      <c r="K2" s="50" t="s">
        <v>29</v>
      </c>
      <c r="L2" s="50" t="s">
        <v>30</v>
      </c>
      <c r="M2" s="50" t="s">
        <v>31</v>
      </c>
      <c r="N2" s="54" t="s">
        <v>32</v>
      </c>
      <c r="O2" s="50" t="s">
        <v>26</v>
      </c>
      <c r="P2" s="50" t="s">
        <v>29</v>
      </c>
      <c r="Q2" s="50" t="s">
        <v>30</v>
      </c>
      <c r="R2" s="50" t="s">
        <v>31</v>
      </c>
      <c r="S2" s="54" t="s">
        <v>32</v>
      </c>
      <c r="T2" s="6"/>
      <c r="U2" s="7" t="s">
        <v>33</v>
      </c>
      <c r="V2" s="7" t="s">
        <v>34</v>
      </c>
      <c r="W2" s="7" t="s">
        <v>35</v>
      </c>
      <c r="X2" s="7" t="s">
        <v>33</v>
      </c>
      <c r="Y2" s="3"/>
      <c r="Z2" s="71"/>
      <c r="AA2" s="71"/>
      <c r="AB2" s="71"/>
      <c r="AC2" s="49"/>
      <c r="AD2" s="49"/>
      <c r="AE2" s="49"/>
      <c r="AF2" s="53"/>
      <c r="AG2" s="49"/>
      <c r="AH2" s="49"/>
      <c r="AI2" s="49"/>
      <c r="AJ2" s="49"/>
      <c r="AK2" s="49"/>
      <c r="AL2" s="49"/>
      <c r="AM2" s="53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x14ac:dyDescent="0.2">
      <c r="A3" s="51"/>
      <c r="B3" s="5" t="s">
        <v>36</v>
      </c>
      <c r="C3" s="49"/>
      <c r="D3" s="51"/>
      <c r="E3" s="51"/>
      <c r="F3" s="51"/>
      <c r="G3" s="51"/>
      <c r="H3" s="81"/>
      <c r="I3" s="55"/>
      <c r="J3" s="51"/>
      <c r="K3" s="51"/>
      <c r="L3" s="51"/>
      <c r="M3" s="51"/>
      <c r="N3" s="55"/>
      <c r="O3" s="51"/>
      <c r="P3" s="51"/>
      <c r="Q3" s="51"/>
      <c r="R3" s="51"/>
      <c r="S3" s="55"/>
      <c r="T3" s="6"/>
      <c r="U3" s="7" t="s">
        <v>37</v>
      </c>
      <c r="V3" s="7" t="s">
        <v>38</v>
      </c>
      <c r="W3" s="7" t="s">
        <v>39</v>
      </c>
      <c r="X3" s="7" t="s">
        <v>40</v>
      </c>
      <c r="Y3" s="3"/>
      <c r="Z3" s="71"/>
      <c r="AA3" s="71"/>
      <c r="AB3" s="71"/>
      <c r="AC3" s="51"/>
      <c r="AD3" s="51"/>
      <c r="AE3" s="49"/>
      <c r="AF3" s="53"/>
      <c r="AG3" s="51"/>
      <c r="AH3" s="51"/>
      <c r="AI3" s="51"/>
      <c r="AJ3" s="51"/>
      <c r="AK3" s="51"/>
      <c r="AL3" s="51"/>
      <c r="AM3" s="53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x14ac:dyDescent="0.2">
      <c r="A4" s="88" t="s">
        <v>261</v>
      </c>
      <c r="B4" s="88" t="s">
        <v>262</v>
      </c>
      <c r="C4" s="8"/>
      <c r="D4" s="9">
        <v>164</v>
      </c>
      <c r="E4" s="9">
        <v>75</v>
      </c>
      <c r="F4" s="9">
        <v>25</v>
      </c>
      <c r="G4" s="9">
        <v>51</v>
      </c>
      <c r="H4" s="9">
        <v>85</v>
      </c>
      <c r="I4" s="10">
        <v>10</v>
      </c>
      <c r="J4" s="11">
        <v>101</v>
      </c>
      <c r="K4" s="9">
        <v>49</v>
      </c>
      <c r="L4" s="9">
        <v>88</v>
      </c>
      <c r="M4" s="9">
        <v>14</v>
      </c>
      <c r="N4" s="10">
        <v>1</v>
      </c>
      <c r="O4" s="11"/>
      <c r="P4" s="9"/>
      <c r="Q4" s="9"/>
      <c r="R4" s="9"/>
      <c r="S4" s="10"/>
      <c r="T4" s="12"/>
      <c r="U4" s="9" t="s">
        <v>135</v>
      </c>
      <c r="V4" s="9"/>
      <c r="W4" s="9" t="s">
        <v>59</v>
      </c>
      <c r="X4" s="9"/>
      <c r="Y4" s="13"/>
      <c r="Z4" s="9">
        <v>37</v>
      </c>
      <c r="AA4" s="9">
        <v>48</v>
      </c>
      <c r="AB4" s="9"/>
      <c r="AC4" s="9"/>
      <c r="AD4" s="14"/>
      <c r="AE4" s="9">
        <f t="shared" ref="AE4:AE34" si="0">AD4-Z4</f>
        <v>-37</v>
      </c>
      <c r="AF4" s="13"/>
      <c r="AG4" s="9">
        <v>46</v>
      </c>
      <c r="AH4" s="9">
        <v>54</v>
      </c>
      <c r="AI4" s="9"/>
      <c r="AJ4" s="9"/>
      <c r="AK4" s="14"/>
      <c r="AL4" s="9">
        <f t="shared" ref="AL4:AL34" si="1">AK4-AG4</f>
        <v>-46</v>
      </c>
      <c r="AM4" s="13"/>
      <c r="AN4" s="9">
        <v>38</v>
      </c>
      <c r="AO4" s="9">
        <v>85</v>
      </c>
      <c r="AP4" s="9">
        <v>95</v>
      </c>
      <c r="AQ4" s="9">
        <v>93</v>
      </c>
      <c r="AR4" s="9"/>
      <c r="AS4" s="9"/>
      <c r="AT4" s="9"/>
      <c r="AU4" s="9"/>
      <c r="AV4" s="14"/>
      <c r="AW4" s="9">
        <f t="shared" ref="AW4:AW34" si="2">AV4-AN4</f>
        <v>-38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x14ac:dyDescent="0.2">
      <c r="A5" s="88" t="s">
        <v>263</v>
      </c>
      <c r="B5" s="88" t="s">
        <v>264</v>
      </c>
      <c r="C5" s="8"/>
      <c r="D5" s="9">
        <v>206</v>
      </c>
      <c r="E5" s="9">
        <v>98</v>
      </c>
      <c r="F5" s="9">
        <v>27</v>
      </c>
      <c r="G5" s="9">
        <v>71</v>
      </c>
      <c r="H5" s="9">
        <v>92</v>
      </c>
      <c r="I5" s="10">
        <v>19</v>
      </c>
      <c r="J5" s="11">
        <v>229</v>
      </c>
      <c r="K5" s="9">
        <v>83</v>
      </c>
      <c r="L5" s="9">
        <v>94</v>
      </c>
      <c r="M5" s="9">
        <v>37</v>
      </c>
      <c r="N5" s="10">
        <v>2</v>
      </c>
      <c r="O5" s="11"/>
      <c r="P5" s="9"/>
      <c r="Q5" s="9"/>
      <c r="R5" s="9"/>
      <c r="S5" s="10"/>
      <c r="T5" s="12"/>
      <c r="U5" s="9" t="s">
        <v>59</v>
      </c>
      <c r="V5" s="9"/>
      <c r="W5" s="9" t="s">
        <v>4</v>
      </c>
      <c r="X5" s="9"/>
      <c r="Y5" s="13"/>
      <c r="Z5" s="9">
        <v>37</v>
      </c>
      <c r="AA5" s="9">
        <v>43</v>
      </c>
      <c r="AB5" s="9"/>
      <c r="AC5" s="17"/>
      <c r="AD5" s="14"/>
      <c r="AE5" s="9">
        <f t="shared" si="0"/>
        <v>-37</v>
      </c>
      <c r="AF5" s="13"/>
      <c r="AG5" s="9">
        <v>43</v>
      </c>
      <c r="AH5" s="9">
        <v>68</v>
      </c>
      <c r="AI5" s="9"/>
      <c r="AJ5" s="17"/>
      <c r="AK5" s="14"/>
      <c r="AL5" s="9">
        <f t="shared" si="1"/>
        <v>-43</v>
      </c>
      <c r="AM5" s="13"/>
      <c r="AN5" s="9">
        <v>25</v>
      </c>
      <c r="AO5" s="9">
        <v>80</v>
      </c>
      <c r="AP5" s="9">
        <v>95</v>
      </c>
      <c r="AQ5" s="17">
        <v>87</v>
      </c>
      <c r="AR5" s="17"/>
      <c r="AS5" s="17"/>
      <c r="AT5" s="17"/>
      <c r="AU5" s="17"/>
      <c r="AV5" s="14"/>
      <c r="AW5" s="9">
        <f t="shared" si="2"/>
        <v>-25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x14ac:dyDescent="0.2">
      <c r="A6" s="88" t="s">
        <v>265</v>
      </c>
      <c r="B6" s="88" t="s">
        <v>266</v>
      </c>
      <c r="C6" s="8"/>
      <c r="D6" s="9">
        <v>276</v>
      </c>
      <c r="E6" s="9">
        <v>133</v>
      </c>
      <c r="F6" s="9">
        <v>46</v>
      </c>
      <c r="G6" s="9">
        <v>79</v>
      </c>
      <c r="H6" s="9">
        <v>99</v>
      </c>
      <c r="I6" s="10">
        <v>42</v>
      </c>
      <c r="J6" s="11">
        <v>266</v>
      </c>
      <c r="K6" s="9">
        <v>92</v>
      </c>
      <c r="L6" s="9">
        <v>99</v>
      </c>
      <c r="M6" s="9">
        <v>31</v>
      </c>
      <c r="N6" s="10">
        <v>3</v>
      </c>
      <c r="O6" s="11"/>
      <c r="P6" s="9"/>
      <c r="Q6" s="9"/>
      <c r="R6" s="9"/>
      <c r="S6" s="10"/>
      <c r="T6" s="12"/>
      <c r="U6" s="9" t="s">
        <v>50</v>
      </c>
      <c r="V6" s="9"/>
      <c r="W6" s="9" t="s">
        <v>50</v>
      </c>
      <c r="X6" s="9"/>
      <c r="Y6" s="13"/>
      <c r="Z6" s="9">
        <v>44</v>
      </c>
      <c r="AA6" s="9">
        <v>52</v>
      </c>
      <c r="AB6" s="9"/>
      <c r="AC6" s="9"/>
      <c r="AD6" s="14"/>
      <c r="AE6" s="9">
        <f t="shared" si="0"/>
        <v>-44</v>
      </c>
      <c r="AF6" s="13"/>
      <c r="AG6" s="9">
        <v>57</v>
      </c>
      <c r="AH6" s="9">
        <v>71</v>
      </c>
      <c r="AI6" s="9"/>
      <c r="AJ6" s="9"/>
      <c r="AK6" s="14"/>
      <c r="AL6" s="9">
        <f t="shared" si="1"/>
        <v>-57</v>
      </c>
      <c r="AM6" s="13"/>
      <c r="AN6" s="9">
        <v>29</v>
      </c>
      <c r="AO6" s="9">
        <v>100</v>
      </c>
      <c r="AP6" s="9">
        <v>90</v>
      </c>
      <c r="AQ6" s="9">
        <v>100</v>
      </c>
      <c r="AR6" s="9"/>
      <c r="AS6" s="9"/>
      <c r="AT6" s="9"/>
      <c r="AU6" s="9"/>
      <c r="AV6" s="14"/>
      <c r="AW6" s="9">
        <f t="shared" si="2"/>
        <v>-29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88" t="s">
        <v>267</v>
      </c>
      <c r="B7" s="88" t="s">
        <v>268</v>
      </c>
      <c r="C7" s="8"/>
      <c r="D7" s="9">
        <v>315</v>
      </c>
      <c r="E7" s="9">
        <v>143</v>
      </c>
      <c r="F7" s="9">
        <v>50</v>
      </c>
      <c r="G7" s="9">
        <v>116</v>
      </c>
      <c r="H7" s="9">
        <v>98</v>
      </c>
      <c r="I7" s="10">
        <v>23</v>
      </c>
      <c r="J7" s="11">
        <v>297</v>
      </c>
      <c r="K7" s="9">
        <v>107</v>
      </c>
      <c r="L7" s="9">
        <v>100</v>
      </c>
      <c r="M7" s="9">
        <v>35</v>
      </c>
      <c r="N7" s="10">
        <v>4</v>
      </c>
      <c r="O7" s="11"/>
      <c r="P7" s="9"/>
      <c r="Q7" s="9"/>
      <c r="R7" s="9"/>
      <c r="S7" s="10"/>
      <c r="T7" s="12"/>
      <c r="U7" s="9" t="s">
        <v>43</v>
      </c>
      <c r="V7" s="9"/>
      <c r="W7" s="9" t="s">
        <v>102</v>
      </c>
      <c r="X7" s="9"/>
      <c r="Y7" s="13"/>
      <c r="Z7" s="9">
        <v>70</v>
      </c>
      <c r="AA7" s="9">
        <v>76</v>
      </c>
      <c r="AB7" s="9"/>
      <c r="AC7" s="9"/>
      <c r="AD7" s="14"/>
      <c r="AE7" s="9">
        <f t="shared" si="0"/>
        <v>-70</v>
      </c>
      <c r="AF7" s="13"/>
      <c r="AG7" s="9">
        <v>61</v>
      </c>
      <c r="AH7" s="9">
        <v>89</v>
      </c>
      <c r="AI7" s="9"/>
      <c r="AJ7" s="9"/>
      <c r="AK7" s="14"/>
      <c r="AL7" s="9">
        <f t="shared" si="1"/>
        <v>-61</v>
      </c>
      <c r="AM7" s="13"/>
      <c r="AN7" s="9">
        <v>46</v>
      </c>
      <c r="AO7" s="9">
        <v>100</v>
      </c>
      <c r="AP7" s="9">
        <v>95</v>
      </c>
      <c r="AQ7" s="9">
        <v>97</v>
      </c>
      <c r="AR7" s="9"/>
      <c r="AS7" s="9"/>
      <c r="AT7" s="9"/>
      <c r="AU7" s="9"/>
      <c r="AV7" s="14"/>
      <c r="AW7" s="9">
        <f t="shared" si="2"/>
        <v>-46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x14ac:dyDescent="0.2">
      <c r="A8" s="88" t="s">
        <v>269</v>
      </c>
      <c r="B8" s="88" t="s">
        <v>248</v>
      </c>
      <c r="C8" s="8"/>
      <c r="D8" s="9">
        <v>267</v>
      </c>
      <c r="E8" s="9">
        <v>105</v>
      </c>
      <c r="F8" s="9">
        <v>32</v>
      </c>
      <c r="G8" s="9">
        <v>110</v>
      </c>
      <c r="H8" s="9">
        <v>96</v>
      </c>
      <c r="I8" s="10">
        <v>24</v>
      </c>
      <c r="J8" s="11">
        <v>313</v>
      </c>
      <c r="K8" s="9">
        <v>119</v>
      </c>
      <c r="L8" s="9">
        <v>100</v>
      </c>
      <c r="M8" s="9">
        <v>37</v>
      </c>
      <c r="N8" s="10">
        <v>3</v>
      </c>
      <c r="O8" s="11"/>
      <c r="P8" s="9"/>
      <c r="Q8" s="9"/>
      <c r="R8" s="9"/>
      <c r="S8" s="10"/>
      <c r="T8" s="12"/>
      <c r="U8" s="9" t="s">
        <v>5</v>
      </c>
      <c r="V8" s="9"/>
      <c r="W8" s="9" t="s">
        <v>6</v>
      </c>
      <c r="X8" s="9"/>
      <c r="Y8" s="13"/>
      <c r="Z8" s="9">
        <v>44</v>
      </c>
      <c r="AA8" s="9">
        <v>81</v>
      </c>
      <c r="AB8" s="9"/>
      <c r="AC8" s="9"/>
      <c r="AD8" s="14"/>
      <c r="AE8" s="9">
        <f t="shared" si="0"/>
        <v>-44</v>
      </c>
      <c r="AF8" s="13"/>
      <c r="AG8" s="9">
        <v>68</v>
      </c>
      <c r="AH8" s="9">
        <v>79</v>
      </c>
      <c r="AI8" s="9"/>
      <c r="AJ8" s="9"/>
      <c r="AK8" s="14"/>
      <c r="AL8" s="9">
        <f t="shared" si="1"/>
        <v>-68</v>
      </c>
      <c r="AM8" s="13"/>
      <c r="AN8" s="9">
        <v>67</v>
      </c>
      <c r="AO8" s="9">
        <v>90</v>
      </c>
      <c r="AP8" s="9">
        <v>95</v>
      </c>
      <c r="AQ8" s="9">
        <v>100</v>
      </c>
      <c r="AR8" s="9"/>
      <c r="AS8" s="9"/>
      <c r="AT8" s="9"/>
      <c r="AU8" s="9"/>
      <c r="AV8" s="14"/>
      <c r="AW8" s="9">
        <f t="shared" si="2"/>
        <v>-67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2">
      <c r="A9" s="88" t="s">
        <v>270</v>
      </c>
      <c r="B9" s="88" t="s">
        <v>271</v>
      </c>
      <c r="C9" s="8"/>
      <c r="D9" s="9">
        <v>309</v>
      </c>
      <c r="E9" s="9">
        <v>138</v>
      </c>
      <c r="F9" s="9">
        <v>45</v>
      </c>
      <c r="G9" s="9">
        <v>126</v>
      </c>
      <c r="H9" s="9">
        <v>95</v>
      </c>
      <c r="I9" s="10">
        <v>55</v>
      </c>
      <c r="J9" s="11">
        <v>343</v>
      </c>
      <c r="K9" s="9">
        <v>125</v>
      </c>
      <c r="L9" s="9">
        <v>100</v>
      </c>
      <c r="M9" s="9">
        <v>49</v>
      </c>
      <c r="N9" s="10">
        <v>3</v>
      </c>
      <c r="O9" s="11"/>
      <c r="P9" s="9"/>
      <c r="Q9" s="9"/>
      <c r="R9" s="9"/>
      <c r="S9" s="10"/>
      <c r="T9" s="12"/>
      <c r="U9" s="9" t="s">
        <v>43</v>
      </c>
      <c r="V9" s="9"/>
      <c r="W9" s="9" t="s">
        <v>102</v>
      </c>
      <c r="X9" s="9"/>
      <c r="Y9" s="13"/>
      <c r="Z9" s="9">
        <v>48</v>
      </c>
      <c r="AA9" s="9">
        <v>76</v>
      </c>
      <c r="AB9" s="9"/>
      <c r="AC9" s="9"/>
      <c r="AD9" s="14"/>
      <c r="AE9" s="9">
        <f t="shared" si="0"/>
        <v>-48</v>
      </c>
      <c r="AF9" s="13"/>
      <c r="AG9" s="9">
        <v>64</v>
      </c>
      <c r="AH9" s="9">
        <v>82</v>
      </c>
      <c r="AI9" s="9"/>
      <c r="AJ9" s="9"/>
      <c r="AK9" s="14"/>
      <c r="AL9" s="9">
        <f t="shared" si="1"/>
        <v>-64</v>
      </c>
      <c r="AM9" s="13"/>
      <c r="AN9" s="9">
        <v>50</v>
      </c>
      <c r="AO9" s="9">
        <v>85</v>
      </c>
      <c r="AP9" s="9">
        <v>100</v>
      </c>
      <c r="AQ9" s="9">
        <v>97</v>
      </c>
      <c r="AR9" s="9"/>
      <c r="AS9" s="9"/>
      <c r="AT9" s="9"/>
      <c r="AU9" s="9"/>
      <c r="AV9" s="14"/>
      <c r="AW9" s="9">
        <f t="shared" si="2"/>
        <v>-50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2">
      <c r="A10" s="88" t="s">
        <v>272</v>
      </c>
      <c r="B10" s="88" t="s">
        <v>273</v>
      </c>
      <c r="C10" s="8"/>
      <c r="D10" s="9">
        <v>362</v>
      </c>
      <c r="E10" s="9">
        <v>142</v>
      </c>
      <c r="F10" s="9">
        <v>49</v>
      </c>
      <c r="G10" s="9">
        <v>159</v>
      </c>
      <c r="H10" s="9">
        <v>99</v>
      </c>
      <c r="I10" s="10">
        <v>53</v>
      </c>
      <c r="J10" s="11">
        <v>458</v>
      </c>
      <c r="K10" s="9">
        <v>190</v>
      </c>
      <c r="L10" s="9">
        <v>100</v>
      </c>
      <c r="M10" s="9">
        <v>74</v>
      </c>
      <c r="N10" s="10">
        <v>3</v>
      </c>
      <c r="O10" s="11"/>
      <c r="P10" s="9"/>
      <c r="Q10" s="9"/>
      <c r="R10" s="9"/>
      <c r="S10" s="10"/>
      <c r="T10" s="12"/>
      <c r="U10" s="9" t="s">
        <v>102</v>
      </c>
      <c r="V10" s="9"/>
      <c r="W10" s="9" t="s">
        <v>102</v>
      </c>
      <c r="X10" s="9"/>
      <c r="Y10" s="13"/>
      <c r="Z10" s="9">
        <v>74</v>
      </c>
      <c r="AA10" s="9">
        <v>95</v>
      </c>
      <c r="AB10" s="9"/>
      <c r="AC10" s="9"/>
      <c r="AD10" s="14"/>
      <c r="AE10" s="9">
        <f t="shared" si="0"/>
        <v>-74</v>
      </c>
      <c r="AF10" s="13"/>
      <c r="AG10" s="9">
        <v>68</v>
      </c>
      <c r="AH10" s="9">
        <v>96</v>
      </c>
      <c r="AI10" s="9"/>
      <c r="AJ10" s="9"/>
      <c r="AK10" s="14"/>
      <c r="AL10" s="9">
        <f t="shared" si="1"/>
        <v>-68</v>
      </c>
      <c r="AM10" s="13"/>
      <c r="AN10" s="9">
        <v>42</v>
      </c>
      <c r="AO10" s="9">
        <v>100</v>
      </c>
      <c r="AP10" s="9">
        <v>100</v>
      </c>
      <c r="AQ10" s="9">
        <v>100</v>
      </c>
      <c r="AR10" s="9"/>
      <c r="AS10" s="9"/>
      <c r="AT10" s="9"/>
      <c r="AU10" s="9"/>
      <c r="AV10" s="14"/>
      <c r="AW10" s="9">
        <f t="shared" si="2"/>
        <v>-42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2">
      <c r="A11" s="88" t="s">
        <v>274</v>
      </c>
      <c r="B11" s="88" t="s">
        <v>275</v>
      </c>
      <c r="C11" s="8"/>
      <c r="D11" s="9">
        <v>45</v>
      </c>
      <c r="E11" s="9">
        <v>36</v>
      </c>
      <c r="F11" s="9">
        <v>11</v>
      </c>
      <c r="G11" s="9">
        <v>20</v>
      </c>
      <c r="H11" s="9">
        <v>65</v>
      </c>
      <c r="I11" s="10">
        <v>7</v>
      </c>
      <c r="J11" s="11">
        <v>72</v>
      </c>
      <c r="K11" s="9">
        <v>22</v>
      </c>
      <c r="L11" s="9">
        <v>76</v>
      </c>
      <c r="M11" s="9">
        <v>25</v>
      </c>
      <c r="N11" s="10">
        <v>1</v>
      </c>
      <c r="O11" s="11"/>
      <c r="P11" s="9"/>
      <c r="Q11" s="9"/>
      <c r="R11" s="9"/>
      <c r="S11" s="10"/>
      <c r="T11" s="12"/>
      <c r="U11" s="9" t="s">
        <v>82</v>
      </c>
      <c r="V11" s="9"/>
      <c r="W11" s="9" t="s">
        <v>82</v>
      </c>
      <c r="X11" s="9"/>
      <c r="Y11" s="13"/>
      <c r="Z11" s="19">
        <v>48</v>
      </c>
      <c r="AA11" s="9">
        <v>57</v>
      </c>
      <c r="AB11" s="9"/>
      <c r="AC11" s="9"/>
      <c r="AD11" s="14"/>
      <c r="AE11" s="9">
        <f t="shared" si="0"/>
        <v>-48</v>
      </c>
      <c r="AF11" s="13"/>
      <c r="AG11" s="19">
        <v>39</v>
      </c>
      <c r="AH11" s="9">
        <v>68</v>
      </c>
      <c r="AI11" s="9"/>
      <c r="AJ11" s="9"/>
      <c r="AK11" s="14"/>
      <c r="AL11" s="9">
        <f t="shared" si="1"/>
        <v>-39</v>
      </c>
      <c r="AM11" s="13"/>
      <c r="AN11" s="19">
        <v>21</v>
      </c>
      <c r="AO11" s="9">
        <v>85</v>
      </c>
      <c r="AP11" s="9">
        <v>95</v>
      </c>
      <c r="AQ11" s="9">
        <v>100</v>
      </c>
      <c r="AR11" s="9"/>
      <c r="AS11" s="9"/>
      <c r="AT11" s="9"/>
      <c r="AU11" s="9"/>
      <c r="AV11" s="14"/>
      <c r="AW11" s="9">
        <f t="shared" si="2"/>
        <v>-21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x14ac:dyDescent="0.2">
      <c r="A12" s="88" t="s">
        <v>276</v>
      </c>
      <c r="B12" s="88" t="s">
        <v>277</v>
      </c>
      <c r="C12" s="20"/>
      <c r="D12" s="9">
        <v>24</v>
      </c>
      <c r="E12" s="9">
        <v>33</v>
      </c>
      <c r="F12" s="9">
        <v>10</v>
      </c>
      <c r="G12" s="9">
        <v>4</v>
      </c>
      <c r="H12" s="9">
        <v>27</v>
      </c>
      <c r="I12" s="10">
        <v>0</v>
      </c>
      <c r="J12" s="11">
        <v>31</v>
      </c>
      <c r="K12" s="9">
        <v>7</v>
      </c>
      <c r="L12" s="9">
        <v>64</v>
      </c>
      <c r="M12" s="9">
        <v>12</v>
      </c>
      <c r="N12" s="10">
        <v>1</v>
      </c>
      <c r="O12" s="11"/>
      <c r="P12" s="9"/>
      <c r="Q12" s="9"/>
      <c r="R12" s="9"/>
      <c r="S12" s="10"/>
      <c r="T12" s="12"/>
      <c r="U12" s="9" t="s">
        <v>85</v>
      </c>
      <c r="V12" s="9"/>
      <c r="W12" s="9" t="s">
        <v>65</v>
      </c>
      <c r="X12" s="9"/>
      <c r="Y12" s="13"/>
      <c r="Z12" s="9">
        <v>26</v>
      </c>
      <c r="AA12" s="9">
        <v>52</v>
      </c>
      <c r="AB12" s="9"/>
      <c r="AC12" s="9"/>
      <c r="AD12" s="14"/>
      <c r="AE12" s="9">
        <f t="shared" si="0"/>
        <v>-26</v>
      </c>
      <c r="AF12" s="13"/>
      <c r="AG12" s="9">
        <v>46</v>
      </c>
      <c r="AH12" s="9">
        <v>68</v>
      </c>
      <c r="AI12" s="9"/>
      <c r="AJ12" s="9"/>
      <c r="AK12" s="14"/>
      <c r="AL12" s="9">
        <f t="shared" si="1"/>
        <v>-46</v>
      </c>
      <c r="AM12" s="13"/>
      <c r="AN12" s="9">
        <v>46</v>
      </c>
      <c r="AO12" s="9">
        <v>90</v>
      </c>
      <c r="AP12" s="9">
        <v>90</v>
      </c>
      <c r="AQ12" s="9">
        <v>100</v>
      </c>
      <c r="AR12" s="9"/>
      <c r="AS12" s="9"/>
      <c r="AT12" s="9"/>
      <c r="AU12" s="9"/>
      <c r="AV12" s="14"/>
      <c r="AW12" s="9">
        <f t="shared" si="2"/>
        <v>-46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2">
      <c r="A13" s="88" t="s">
        <v>278</v>
      </c>
      <c r="B13" s="88" t="s">
        <v>279</v>
      </c>
      <c r="C13" s="20"/>
      <c r="D13" s="9">
        <v>211</v>
      </c>
      <c r="E13" s="9">
        <v>74</v>
      </c>
      <c r="F13" s="9">
        <v>24</v>
      </c>
      <c r="G13" s="9">
        <v>70</v>
      </c>
      <c r="H13" s="9">
        <v>96</v>
      </c>
      <c r="I13" s="10">
        <v>26</v>
      </c>
      <c r="J13" s="11"/>
      <c r="K13" s="9"/>
      <c r="L13" s="9"/>
      <c r="M13" s="9"/>
      <c r="N13" s="10"/>
      <c r="O13" s="11"/>
      <c r="P13" s="9"/>
      <c r="Q13" s="9"/>
      <c r="R13" s="9"/>
      <c r="S13" s="10"/>
      <c r="T13" s="12"/>
      <c r="U13" s="9"/>
      <c r="V13" s="9"/>
      <c r="W13" s="9"/>
      <c r="X13" s="9"/>
      <c r="Y13" s="13"/>
      <c r="Z13" s="9"/>
      <c r="AA13" s="9"/>
      <c r="AB13" s="9"/>
      <c r="AC13" s="9"/>
      <c r="AD13" s="14"/>
      <c r="AE13" s="9">
        <f t="shared" si="0"/>
        <v>0</v>
      </c>
      <c r="AF13" s="13"/>
      <c r="AG13" s="9"/>
      <c r="AH13" s="9"/>
      <c r="AI13" s="9"/>
      <c r="AJ13" s="9"/>
      <c r="AK13" s="14"/>
      <c r="AL13" s="9">
        <f t="shared" si="1"/>
        <v>0</v>
      </c>
      <c r="AM13" s="13"/>
      <c r="AN13" s="9">
        <v>29</v>
      </c>
      <c r="AO13" s="9"/>
      <c r="AP13" s="9"/>
      <c r="AQ13" s="9"/>
      <c r="AR13" s="9"/>
      <c r="AS13" s="9"/>
      <c r="AT13" s="9"/>
      <c r="AU13" s="9"/>
      <c r="AV13" s="14"/>
      <c r="AW13" s="9">
        <f t="shared" si="2"/>
        <v>-29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2">
      <c r="A14" s="88" t="s">
        <v>280</v>
      </c>
      <c r="B14" s="88" t="s">
        <v>281</v>
      </c>
      <c r="C14" s="20"/>
      <c r="D14" s="9">
        <v>143</v>
      </c>
      <c r="E14" s="9">
        <v>53</v>
      </c>
      <c r="F14" s="9">
        <v>14</v>
      </c>
      <c r="G14" s="9">
        <v>40</v>
      </c>
      <c r="H14" s="9">
        <v>89</v>
      </c>
      <c r="I14" s="10">
        <v>31</v>
      </c>
      <c r="J14" s="11">
        <v>227</v>
      </c>
      <c r="K14" s="9">
        <v>67</v>
      </c>
      <c r="L14" s="9">
        <v>99</v>
      </c>
      <c r="M14" s="9">
        <v>24</v>
      </c>
      <c r="N14" s="10">
        <v>2</v>
      </c>
      <c r="O14" s="11"/>
      <c r="P14" s="9"/>
      <c r="Q14" s="9"/>
      <c r="R14" s="9"/>
      <c r="S14" s="10"/>
      <c r="T14" s="12"/>
      <c r="U14" s="9" t="s">
        <v>4</v>
      </c>
      <c r="V14" s="9"/>
      <c r="W14" s="9" t="s">
        <v>5</v>
      </c>
      <c r="X14" s="9"/>
      <c r="Y14" s="13"/>
      <c r="Z14" s="9">
        <v>52</v>
      </c>
      <c r="AA14" s="9">
        <v>62</v>
      </c>
      <c r="AB14" s="9"/>
      <c r="AC14" s="9"/>
      <c r="AD14" s="14"/>
      <c r="AE14" s="9">
        <f t="shared" si="0"/>
        <v>-52</v>
      </c>
      <c r="AF14" s="13"/>
      <c r="AG14" s="9">
        <v>36</v>
      </c>
      <c r="AH14" s="9">
        <v>68</v>
      </c>
      <c r="AI14" s="9"/>
      <c r="AJ14" s="9"/>
      <c r="AK14" s="14"/>
      <c r="AL14" s="9">
        <f t="shared" si="1"/>
        <v>-36</v>
      </c>
      <c r="AM14" s="13"/>
      <c r="AN14" s="9">
        <v>21</v>
      </c>
      <c r="AO14" s="9">
        <v>90</v>
      </c>
      <c r="AP14" s="9">
        <v>100</v>
      </c>
      <c r="AQ14" s="9">
        <v>100</v>
      </c>
      <c r="AR14" s="9"/>
      <c r="AS14" s="9"/>
      <c r="AT14" s="9"/>
      <c r="AU14" s="9"/>
      <c r="AV14" s="14"/>
      <c r="AW14" s="9">
        <f t="shared" si="2"/>
        <v>-21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2">
      <c r="A15" s="88" t="s">
        <v>282</v>
      </c>
      <c r="B15" s="88" t="s">
        <v>283</v>
      </c>
      <c r="C15" s="8"/>
      <c r="D15" s="9">
        <v>127</v>
      </c>
      <c r="E15" s="9">
        <v>46</v>
      </c>
      <c r="F15" s="9">
        <v>10</v>
      </c>
      <c r="G15" s="9">
        <v>44</v>
      </c>
      <c r="H15" s="9">
        <v>86</v>
      </c>
      <c r="I15" s="10">
        <v>17</v>
      </c>
      <c r="J15" s="11">
        <v>128</v>
      </c>
      <c r="K15" s="9">
        <v>54</v>
      </c>
      <c r="L15" s="9">
        <v>89</v>
      </c>
      <c r="M15" s="9">
        <v>21</v>
      </c>
      <c r="N15" s="10">
        <v>1</v>
      </c>
      <c r="O15" s="11"/>
      <c r="P15" s="9"/>
      <c r="Q15" s="9"/>
      <c r="R15" s="9"/>
      <c r="S15" s="10"/>
      <c r="T15" s="12"/>
      <c r="U15" s="9" t="s">
        <v>59</v>
      </c>
      <c r="V15" s="9"/>
      <c r="W15" s="9" t="s">
        <v>50</v>
      </c>
      <c r="X15" s="9"/>
      <c r="Y15" s="13"/>
      <c r="Z15" s="9">
        <v>59</v>
      </c>
      <c r="AA15" s="9">
        <v>33</v>
      </c>
      <c r="AB15" s="9"/>
      <c r="AC15" s="9"/>
      <c r="AD15" s="14"/>
      <c r="AE15" s="9">
        <f t="shared" si="0"/>
        <v>-59</v>
      </c>
      <c r="AF15" s="13"/>
      <c r="AG15" s="9">
        <v>25</v>
      </c>
      <c r="AH15" s="9">
        <v>61</v>
      </c>
      <c r="AI15" s="9"/>
      <c r="AJ15" s="9"/>
      <c r="AK15" s="14"/>
      <c r="AL15" s="9">
        <f t="shared" si="1"/>
        <v>-25</v>
      </c>
      <c r="AM15" s="13"/>
      <c r="AN15" s="9">
        <v>8</v>
      </c>
      <c r="AO15" s="9">
        <v>90</v>
      </c>
      <c r="AP15" s="9">
        <v>95</v>
      </c>
      <c r="AQ15" s="9">
        <v>97</v>
      </c>
      <c r="AR15" s="9"/>
      <c r="AS15" s="9"/>
      <c r="AT15" s="9"/>
      <c r="AU15" s="9"/>
      <c r="AV15" s="14"/>
      <c r="AW15" s="9">
        <f t="shared" si="2"/>
        <v>-8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2">
      <c r="A16" s="88" t="s">
        <v>284</v>
      </c>
      <c r="B16" s="88" t="s">
        <v>257</v>
      </c>
      <c r="C16" s="20"/>
      <c r="D16" s="9">
        <v>361</v>
      </c>
      <c r="E16" s="9">
        <v>142</v>
      </c>
      <c r="F16" s="9">
        <v>48</v>
      </c>
      <c r="G16" s="9">
        <v>166</v>
      </c>
      <c r="H16" s="9">
        <v>98</v>
      </c>
      <c r="I16" s="10">
        <v>43</v>
      </c>
      <c r="J16" s="11">
        <v>482</v>
      </c>
      <c r="K16" s="9">
        <v>174</v>
      </c>
      <c r="L16" s="9">
        <v>100</v>
      </c>
      <c r="M16" s="9">
        <v>94</v>
      </c>
      <c r="N16" s="10">
        <v>4</v>
      </c>
      <c r="O16" s="11"/>
      <c r="P16" s="9"/>
      <c r="Q16" s="9"/>
      <c r="R16" s="9"/>
      <c r="S16" s="10"/>
      <c r="T16" s="12"/>
      <c r="U16" s="9" t="s">
        <v>50</v>
      </c>
      <c r="V16" s="9"/>
      <c r="W16" s="9" t="s">
        <v>102</v>
      </c>
      <c r="X16" s="9"/>
      <c r="Y16" s="13"/>
      <c r="Z16" s="9">
        <v>56</v>
      </c>
      <c r="AA16" s="9">
        <v>95</v>
      </c>
      <c r="AB16" s="9"/>
      <c r="AC16" s="9"/>
      <c r="AD16" s="14"/>
      <c r="AE16" s="9">
        <f t="shared" si="0"/>
        <v>-56</v>
      </c>
      <c r="AF16" s="13"/>
      <c r="AG16" s="9">
        <v>43</v>
      </c>
      <c r="AH16" s="9">
        <v>79</v>
      </c>
      <c r="AI16" s="9"/>
      <c r="AJ16" s="9"/>
      <c r="AK16" s="14"/>
      <c r="AL16" s="9">
        <f t="shared" si="1"/>
        <v>-43</v>
      </c>
      <c r="AM16" s="13"/>
      <c r="AN16" s="9">
        <v>54</v>
      </c>
      <c r="AO16" s="9">
        <v>90</v>
      </c>
      <c r="AP16" s="9">
        <v>85</v>
      </c>
      <c r="AQ16" s="9">
        <v>100</v>
      </c>
      <c r="AR16" s="9"/>
      <c r="AS16" s="9"/>
      <c r="AT16" s="9"/>
      <c r="AU16" s="9"/>
      <c r="AV16" s="14"/>
      <c r="AW16" s="9">
        <f t="shared" si="2"/>
        <v>-54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2">
      <c r="A17" s="88" t="s">
        <v>285</v>
      </c>
      <c r="B17" s="88" t="s">
        <v>286</v>
      </c>
      <c r="C17" s="20"/>
      <c r="D17" s="9">
        <v>201</v>
      </c>
      <c r="E17" s="9">
        <v>78</v>
      </c>
      <c r="F17" s="9">
        <v>21</v>
      </c>
      <c r="G17" s="9">
        <v>66</v>
      </c>
      <c r="H17" s="9">
        <v>96</v>
      </c>
      <c r="I17" s="10">
        <v>17</v>
      </c>
      <c r="J17" s="11">
        <v>165</v>
      </c>
      <c r="K17" s="9">
        <v>49</v>
      </c>
      <c r="L17" s="9">
        <v>92</v>
      </c>
      <c r="M17" s="9">
        <v>30</v>
      </c>
      <c r="N17" s="10">
        <v>3</v>
      </c>
      <c r="O17" s="11"/>
      <c r="P17" s="9"/>
      <c r="Q17" s="9"/>
      <c r="R17" s="9"/>
      <c r="S17" s="10"/>
      <c r="T17" s="12"/>
      <c r="U17" s="9" t="s">
        <v>50</v>
      </c>
      <c r="V17" s="9"/>
      <c r="W17" s="9" t="s">
        <v>4</v>
      </c>
      <c r="X17" s="9"/>
      <c r="Y17" s="13"/>
      <c r="Z17" s="9">
        <v>37</v>
      </c>
      <c r="AA17" s="9">
        <v>33</v>
      </c>
      <c r="AB17" s="9"/>
      <c r="AC17" s="9"/>
      <c r="AD17" s="14"/>
      <c r="AE17" s="9">
        <f t="shared" si="0"/>
        <v>-37</v>
      </c>
      <c r="AF17" s="13"/>
      <c r="AG17" s="9">
        <v>50</v>
      </c>
      <c r="AH17" s="9">
        <v>71</v>
      </c>
      <c r="AI17" s="9"/>
      <c r="AJ17" s="9"/>
      <c r="AK17" s="14"/>
      <c r="AL17" s="9">
        <f t="shared" si="1"/>
        <v>-50</v>
      </c>
      <c r="AM17" s="13"/>
      <c r="AN17" s="9">
        <v>58</v>
      </c>
      <c r="AO17" s="9">
        <v>75</v>
      </c>
      <c r="AP17" s="9">
        <v>100</v>
      </c>
      <c r="AQ17" s="9">
        <v>90</v>
      </c>
      <c r="AR17" s="9"/>
      <c r="AS17" s="9"/>
      <c r="AT17" s="9"/>
      <c r="AU17" s="9"/>
      <c r="AV17" s="14"/>
      <c r="AW17" s="9">
        <f t="shared" si="2"/>
        <v>-58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">
      <c r="A18" s="88" t="s">
        <v>287</v>
      </c>
      <c r="B18" s="88" t="s">
        <v>288</v>
      </c>
      <c r="C18" s="20"/>
      <c r="D18" s="9">
        <v>196</v>
      </c>
      <c r="E18" s="9">
        <v>108</v>
      </c>
      <c r="F18" s="9">
        <v>29</v>
      </c>
      <c r="G18" s="9">
        <v>51</v>
      </c>
      <c r="H18" s="9">
        <v>93</v>
      </c>
      <c r="I18" s="10">
        <v>14</v>
      </c>
      <c r="J18" s="11">
        <v>252</v>
      </c>
      <c r="K18" s="9">
        <v>84</v>
      </c>
      <c r="L18" s="9">
        <v>99</v>
      </c>
      <c r="M18" s="9">
        <v>28</v>
      </c>
      <c r="N18" s="10">
        <v>3</v>
      </c>
      <c r="O18" s="11"/>
      <c r="P18" s="9"/>
      <c r="Q18" s="9"/>
      <c r="R18" s="9"/>
      <c r="S18" s="10"/>
      <c r="T18" s="12"/>
      <c r="U18" s="9" t="s">
        <v>59</v>
      </c>
      <c r="V18" s="9"/>
      <c r="W18" s="9" t="s">
        <v>50</v>
      </c>
      <c r="X18" s="9"/>
      <c r="Y18" s="13"/>
      <c r="Z18" s="9">
        <v>37</v>
      </c>
      <c r="AA18" s="9">
        <v>24</v>
      </c>
      <c r="AB18" s="9"/>
      <c r="AC18" s="9"/>
      <c r="AD18" s="14"/>
      <c r="AE18" s="9">
        <f t="shared" si="0"/>
        <v>-37</v>
      </c>
      <c r="AF18" s="13"/>
      <c r="AG18" s="9">
        <v>50</v>
      </c>
      <c r="AH18" s="9">
        <v>54</v>
      </c>
      <c r="AI18" s="9"/>
      <c r="AJ18" s="9"/>
      <c r="AK18" s="14"/>
      <c r="AL18" s="9">
        <f t="shared" si="1"/>
        <v>-50</v>
      </c>
      <c r="AM18" s="13"/>
      <c r="AN18" s="9">
        <v>4</v>
      </c>
      <c r="AO18" s="9">
        <v>60</v>
      </c>
      <c r="AP18" s="9">
        <v>40</v>
      </c>
      <c r="AQ18" s="9">
        <v>87</v>
      </c>
      <c r="AR18" s="9"/>
      <c r="AS18" s="9"/>
      <c r="AT18" s="9"/>
      <c r="AU18" s="9"/>
      <c r="AV18" s="14"/>
      <c r="AW18" s="9">
        <f t="shared" si="2"/>
        <v>-4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2">
      <c r="A19" s="88" t="s">
        <v>289</v>
      </c>
      <c r="B19" s="88" t="s">
        <v>290</v>
      </c>
      <c r="C19" s="8"/>
      <c r="D19" s="9">
        <v>293</v>
      </c>
      <c r="E19" s="9">
        <v>124</v>
      </c>
      <c r="F19" s="9">
        <v>42</v>
      </c>
      <c r="G19" s="9">
        <v>104</v>
      </c>
      <c r="H19" s="9">
        <v>99</v>
      </c>
      <c r="I19" s="10">
        <v>31</v>
      </c>
      <c r="J19" s="11">
        <v>354</v>
      </c>
      <c r="K19" s="9">
        <v>104</v>
      </c>
      <c r="L19" s="9">
        <v>100</v>
      </c>
      <c r="M19" s="9">
        <v>65</v>
      </c>
      <c r="N19" s="10">
        <v>3</v>
      </c>
      <c r="O19" s="11"/>
      <c r="P19" s="9"/>
      <c r="Q19" s="9"/>
      <c r="R19" s="9"/>
      <c r="S19" s="10"/>
      <c r="T19" s="12"/>
      <c r="U19" s="9" t="s">
        <v>6</v>
      </c>
      <c r="V19" s="9"/>
      <c r="W19" s="9" t="s">
        <v>102</v>
      </c>
      <c r="X19" s="9"/>
      <c r="Y19" s="13"/>
      <c r="Z19" s="9">
        <v>63</v>
      </c>
      <c r="AA19" s="9">
        <v>71</v>
      </c>
      <c r="AB19" s="9"/>
      <c r="AC19" s="9"/>
      <c r="AD19" s="14"/>
      <c r="AE19" s="9">
        <f t="shared" si="0"/>
        <v>-63</v>
      </c>
      <c r="AF19" s="13"/>
      <c r="AG19" s="9">
        <v>64</v>
      </c>
      <c r="AH19" s="9">
        <v>79</v>
      </c>
      <c r="AI19" s="9"/>
      <c r="AJ19" s="9"/>
      <c r="AK19" s="14"/>
      <c r="AL19" s="9">
        <f t="shared" si="1"/>
        <v>-64</v>
      </c>
      <c r="AM19" s="13"/>
      <c r="AN19" s="9">
        <v>38</v>
      </c>
      <c r="AO19" s="9">
        <v>95</v>
      </c>
      <c r="AP19" s="9">
        <v>85</v>
      </c>
      <c r="AQ19" s="9">
        <v>97</v>
      </c>
      <c r="AR19" s="9"/>
      <c r="AS19" s="9"/>
      <c r="AT19" s="9"/>
      <c r="AU19" s="9"/>
      <c r="AV19" s="14"/>
      <c r="AW19" s="9">
        <f t="shared" si="2"/>
        <v>-38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2">
      <c r="A20" s="88" t="s">
        <v>291</v>
      </c>
      <c r="B20" s="88" t="s">
        <v>292</v>
      </c>
      <c r="C20" s="8"/>
      <c r="D20" s="9">
        <v>216</v>
      </c>
      <c r="E20" s="9">
        <v>71</v>
      </c>
      <c r="F20" s="9">
        <v>25</v>
      </c>
      <c r="G20" s="9">
        <v>67</v>
      </c>
      <c r="H20" s="9">
        <v>97</v>
      </c>
      <c r="I20" s="10">
        <v>19</v>
      </c>
      <c r="J20" s="11">
        <v>220</v>
      </c>
      <c r="K20" s="9">
        <v>92</v>
      </c>
      <c r="L20" s="9">
        <v>99</v>
      </c>
      <c r="M20" s="9">
        <v>8</v>
      </c>
      <c r="N20" s="10">
        <v>1</v>
      </c>
      <c r="O20" s="11"/>
      <c r="P20" s="9"/>
      <c r="Q20" s="9"/>
      <c r="R20" s="9"/>
      <c r="S20" s="10"/>
      <c r="T20" s="12"/>
      <c r="U20" s="9" t="s">
        <v>59</v>
      </c>
      <c r="V20" s="9"/>
      <c r="W20" s="9" t="s">
        <v>5</v>
      </c>
      <c r="X20" s="9"/>
      <c r="Y20" s="13"/>
      <c r="Z20" s="9">
        <v>52</v>
      </c>
      <c r="AA20" s="9">
        <v>67</v>
      </c>
      <c r="AB20" s="9"/>
      <c r="AC20" s="9"/>
      <c r="AD20" s="14"/>
      <c r="AE20" s="9">
        <f t="shared" si="0"/>
        <v>-52</v>
      </c>
      <c r="AF20" s="13"/>
      <c r="AG20" s="9">
        <v>50</v>
      </c>
      <c r="AH20" s="9">
        <v>86</v>
      </c>
      <c r="AI20" s="9"/>
      <c r="AJ20" s="9"/>
      <c r="AK20" s="14"/>
      <c r="AL20" s="9">
        <f t="shared" si="1"/>
        <v>-50</v>
      </c>
      <c r="AM20" s="13"/>
      <c r="AN20" s="9">
        <v>17</v>
      </c>
      <c r="AO20" s="9">
        <v>90</v>
      </c>
      <c r="AP20" s="9">
        <v>80</v>
      </c>
      <c r="AQ20" s="9">
        <v>93</v>
      </c>
      <c r="AR20" s="9"/>
      <c r="AS20" s="9"/>
      <c r="AT20" s="9"/>
      <c r="AU20" s="9"/>
      <c r="AV20" s="14"/>
      <c r="AW20" s="9">
        <f t="shared" si="2"/>
        <v>-17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2">
      <c r="A21" s="88" t="s">
        <v>293</v>
      </c>
      <c r="B21" s="88" t="s">
        <v>294</v>
      </c>
      <c r="C21" s="8"/>
      <c r="D21" s="9">
        <v>85</v>
      </c>
      <c r="E21" s="9">
        <v>32</v>
      </c>
      <c r="F21" s="9">
        <v>7</v>
      </c>
      <c r="G21" s="9">
        <v>26</v>
      </c>
      <c r="H21" s="9">
        <v>79</v>
      </c>
      <c r="I21" s="10">
        <v>5</v>
      </c>
      <c r="J21" s="11">
        <v>81</v>
      </c>
      <c r="K21" s="9">
        <v>31</v>
      </c>
      <c r="L21" s="9">
        <v>84</v>
      </c>
      <c r="M21" s="9">
        <v>25</v>
      </c>
      <c r="N21" s="10">
        <v>2</v>
      </c>
      <c r="O21" s="11"/>
      <c r="P21" s="9"/>
      <c r="Q21" s="9"/>
      <c r="R21" s="9"/>
      <c r="S21" s="10"/>
      <c r="T21" s="12"/>
      <c r="U21" s="9" t="s">
        <v>65</v>
      </c>
      <c r="V21" s="9"/>
      <c r="W21" s="9" t="s">
        <v>135</v>
      </c>
      <c r="X21" s="9"/>
      <c r="Y21" s="13"/>
      <c r="Z21" s="9">
        <v>30</v>
      </c>
      <c r="AA21" s="9">
        <v>33</v>
      </c>
      <c r="AB21" s="9"/>
      <c r="AC21" s="9"/>
      <c r="AD21" s="14"/>
      <c r="AE21" s="9">
        <f t="shared" si="0"/>
        <v>-30</v>
      </c>
      <c r="AF21" s="13"/>
      <c r="AG21" s="9">
        <v>46</v>
      </c>
      <c r="AH21" s="9">
        <v>50</v>
      </c>
      <c r="AI21" s="9"/>
      <c r="AJ21" s="9"/>
      <c r="AK21" s="14"/>
      <c r="AL21" s="9">
        <f t="shared" si="1"/>
        <v>-46</v>
      </c>
      <c r="AM21" s="13"/>
      <c r="AN21" s="9">
        <v>25</v>
      </c>
      <c r="AO21" s="9">
        <v>60</v>
      </c>
      <c r="AP21" s="9">
        <v>65</v>
      </c>
      <c r="AQ21" s="9">
        <v>93</v>
      </c>
      <c r="AR21" s="9"/>
      <c r="AS21" s="9"/>
      <c r="AT21" s="9"/>
      <c r="AU21" s="9"/>
      <c r="AV21" s="14"/>
      <c r="AW21" s="9">
        <f t="shared" si="2"/>
        <v>-25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2">
      <c r="A22" s="88" t="s">
        <v>295</v>
      </c>
      <c r="B22" s="88" t="s">
        <v>296</v>
      </c>
      <c r="C22" s="8"/>
      <c r="D22" s="9">
        <v>184</v>
      </c>
      <c r="E22" s="9">
        <v>68</v>
      </c>
      <c r="F22" s="9">
        <v>18</v>
      </c>
      <c r="G22" s="9">
        <v>55</v>
      </c>
      <c r="H22" s="9">
        <v>95</v>
      </c>
      <c r="I22" s="10">
        <v>38</v>
      </c>
      <c r="J22" s="11">
        <v>241</v>
      </c>
      <c r="K22" s="9">
        <v>73</v>
      </c>
      <c r="L22" s="9">
        <v>99</v>
      </c>
      <c r="M22" s="9">
        <v>28</v>
      </c>
      <c r="N22" s="10">
        <v>2</v>
      </c>
      <c r="O22" s="11"/>
      <c r="P22" s="9"/>
      <c r="Q22" s="9"/>
      <c r="R22" s="9"/>
      <c r="S22" s="10"/>
      <c r="T22" s="12"/>
      <c r="U22" s="9" t="s">
        <v>50</v>
      </c>
      <c r="V22" s="9"/>
      <c r="W22" s="9" t="s">
        <v>102</v>
      </c>
      <c r="X22" s="9"/>
      <c r="Y22" s="13"/>
      <c r="Z22" s="9">
        <v>56</v>
      </c>
      <c r="AA22" s="9">
        <v>81</v>
      </c>
      <c r="AB22" s="9"/>
      <c r="AC22" s="9"/>
      <c r="AD22" s="14"/>
      <c r="AE22" s="9">
        <f t="shared" si="0"/>
        <v>-56</v>
      </c>
      <c r="AF22" s="13"/>
      <c r="AG22" s="9">
        <v>43</v>
      </c>
      <c r="AH22" s="9">
        <v>89</v>
      </c>
      <c r="AI22" s="9"/>
      <c r="AJ22" s="9"/>
      <c r="AK22" s="14"/>
      <c r="AL22" s="9">
        <f t="shared" si="1"/>
        <v>-43</v>
      </c>
      <c r="AM22" s="13"/>
      <c r="AN22" s="9">
        <v>29</v>
      </c>
      <c r="AO22" s="9">
        <v>85</v>
      </c>
      <c r="AP22" s="9">
        <v>95</v>
      </c>
      <c r="AQ22" s="9">
        <v>100</v>
      </c>
      <c r="AR22" s="9"/>
      <c r="AS22" s="9"/>
      <c r="AT22" s="9"/>
      <c r="AU22" s="9"/>
      <c r="AV22" s="14"/>
      <c r="AW22" s="9">
        <f t="shared" si="2"/>
        <v>-29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2">
      <c r="A23" s="88" t="s">
        <v>297</v>
      </c>
      <c r="B23" s="88" t="s">
        <v>298</v>
      </c>
      <c r="C23" s="8"/>
      <c r="D23" s="9">
        <v>303</v>
      </c>
      <c r="E23" s="9">
        <v>109</v>
      </c>
      <c r="F23" s="9">
        <v>38</v>
      </c>
      <c r="G23" s="9">
        <v>128</v>
      </c>
      <c r="H23" s="9">
        <v>98</v>
      </c>
      <c r="I23" s="10">
        <v>69</v>
      </c>
      <c r="J23" s="11">
        <v>373</v>
      </c>
      <c r="K23" s="9">
        <v>119</v>
      </c>
      <c r="L23" s="9">
        <v>99</v>
      </c>
      <c r="M23" s="9">
        <v>71</v>
      </c>
      <c r="N23" s="10">
        <v>3</v>
      </c>
      <c r="O23" s="11"/>
      <c r="P23" s="9"/>
      <c r="Q23" s="9"/>
      <c r="R23" s="9"/>
      <c r="S23" s="10"/>
      <c r="T23" s="12"/>
      <c r="U23" s="9" t="s">
        <v>102</v>
      </c>
      <c r="V23" s="9"/>
      <c r="W23" s="9" t="s">
        <v>126</v>
      </c>
      <c r="X23" s="9"/>
      <c r="Y23" s="13"/>
      <c r="Z23" s="9">
        <v>44</v>
      </c>
      <c r="AA23" s="9">
        <v>86</v>
      </c>
      <c r="AB23" s="9"/>
      <c r="AC23" s="9"/>
      <c r="AD23" s="14"/>
      <c r="AE23" s="9">
        <f t="shared" si="0"/>
        <v>-44</v>
      </c>
      <c r="AF23" s="13"/>
      <c r="AG23" s="9">
        <v>64</v>
      </c>
      <c r="AH23" s="9">
        <v>89</v>
      </c>
      <c r="AI23" s="9"/>
      <c r="AJ23" s="9"/>
      <c r="AK23" s="14"/>
      <c r="AL23" s="9">
        <f t="shared" si="1"/>
        <v>-64</v>
      </c>
      <c r="AM23" s="13"/>
      <c r="AN23" s="9">
        <v>71</v>
      </c>
      <c r="AO23" s="9">
        <v>100</v>
      </c>
      <c r="AP23" s="9">
        <v>100</v>
      </c>
      <c r="AQ23" s="9">
        <v>100</v>
      </c>
      <c r="AR23" s="9"/>
      <c r="AS23" s="9"/>
      <c r="AT23" s="9"/>
      <c r="AU23" s="9"/>
      <c r="AV23" s="14"/>
      <c r="AW23" s="9">
        <f t="shared" si="2"/>
        <v>-71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2">
      <c r="A24" s="88" t="s">
        <v>299</v>
      </c>
      <c r="B24" s="88" t="s">
        <v>300</v>
      </c>
      <c r="C24" s="8"/>
      <c r="D24" s="9">
        <v>18</v>
      </c>
      <c r="E24" s="9">
        <v>55</v>
      </c>
      <c r="F24" s="9">
        <v>5</v>
      </c>
      <c r="G24" s="9">
        <v>8</v>
      </c>
      <c r="H24" s="9">
        <v>50</v>
      </c>
      <c r="I24" s="10">
        <v>4</v>
      </c>
      <c r="J24" s="11">
        <v>32</v>
      </c>
      <c r="K24" s="9">
        <v>22</v>
      </c>
      <c r="L24" s="9">
        <v>71</v>
      </c>
      <c r="M24" s="9">
        <v>5</v>
      </c>
      <c r="N24" s="10">
        <v>1</v>
      </c>
      <c r="O24" s="11"/>
      <c r="P24" s="9"/>
      <c r="Q24" s="9"/>
      <c r="R24" s="9"/>
      <c r="S24" s="10"/>
      <c r="T24" s="12"/>
      <c r="U24" s="9" t="s">
        <v>65</v>
      </c>
      <c r="V24" s="9"/>
      <c r="W24" s="9" t="s">
        <v>135</v>
      </c>
      <c r="X24" s="9"/>
      <c r="Y24" s="13"/>
      <c r="Z24" s="9">
        <v>37</v>
      </c>
      <c r="AA24" s="9">
        <v>38</v>
      </c>
      <c r="AB24" s="9"/>
      <c r="AC24" s="9"/>
      <c r="AD24" s="14"/>
      <c r="AE24" s="9">
        <f t="shared" si="0"/>
        <v>-37</v>
      </c>
      <c r="AF24" s="13"/>
      <c r="AG24" s="9">
        <v>36</v>
      </c>
      <c r="AH24" s="9">
        <v>46</v>
      </c>
      <c r="AI24" s="9"/>
      <c r="AJ24" s="9"/>
      <c r="AK24" s="14"/>
      <c r="AL24" s="9">
        <f t="shared" si="1"/>
        <v>-36</v>
      </c>
      <c r="AM24" s="13"/>
      <c r="AN24" s="9">
        <v>13</v>
      </c>
      <c r="AO24" s="9">
        <v>85</v>
      </c>
      <c r="AP24" s="9">
        <v>25</v>
      </c>
      <c r="AQ24" s="9">
        <v>87</v>
      </c>
      <c r="AR24" s="9"/>
      <c r="AS24" s="9"/>
      <c r="AT24" s="9"/>
      <c r="AU24" s="9"/>
      <c r="AV24" s="14"/>
      <c r="AW24" s="9">
        <f t="shared" si="2"/>
        <v>-13</v>
      </c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2">
      <c r="A25" s="15"/>
      <c r="B25" s="16"/>
      <c r="C25" s="20"/>
      <c r="D25" s="9"/>
      <c r="E25" s="9"/>
      <c r="F25" s="9"/>
      <c r="G25" s="9"/>
      <c r="H25" s="9"/>
      <c r="I25" s="10"/>
      <c r="J25" s="11"/>
      <c r="K25" s="9"/>
      <c r="L25" s="9"/>
      <c r="M25" s="9"/>
      <c r="N25" s="10"/>
      <c r="O25" s="11"/>
      <c r="P25" s="9"/>
      <c r="Q25" s="9"/>
      <c r="R25" s="9"/>
      <c r="S25" s="10"/>
      <c r="T25" s="12"/>
      <c r="U25" s="9"/>
      <c r="V25" s="9"/>
      <c r="W25" s="9"/>
      <c r="X25" s="9"/>
      <c r="Y25" s="13"/>
      <c r="Z25" s="9"/>
      <c r="AA25" s="9"/>
      <c r="AB25" s="9"/>
      <c r="AC25" s="9"/>
      <c r="AD25" s="14"/>
      <c r="AE25" s="9">
        <f t="shared" si="0"/>
        <v>0</v>
      </c>
      <c r="AF25" s="13"/>
      <c r="AG25" s="9"/>
      <c r="AH25" s="9"/>
      <c r="AI25" s="9"/>
      <c r="AJ25" s="9"/>
      <c r="AK25" s="14"/>
      <c r="AL25" s="9">
        <f t="shared" si="1"/>
        <v>0</v>
      </c>
      <c r="AM25" s="13"/>
      <c r="AN25" s="9"/>
      <c r="AO25" s="9"/>
      <c r="AP25" s="9"/>
      <c r="AQ25" s="9"/>
      <c r="AR25" s="9"/>
      <c r="AS25" s="9"/>
      <c r="AT25" s="9"/>
      <c r="AU25" s="9"/>
      <c r="AV25" s="14"/>
      <c r="AW25" s="9">
        <f t="shared" si="2"/>
        <v>0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">
      <c r="A26" s="15"/>
      <c r="B26" s="16"/>
      <c r="C26" s="20"/>
      <c r="D26" s="9"/>
      <c r="E26" s="9"/>
      <c r="F26" s="9"/>
      <c r="G26" s="9"/>
      <c r="H26" s="9"/>
      <c r="I26" s="10"/>
      <c r="J26" s="11"/>
      <c r="K26" s="9"/>
      <c r="L26" s="9"/>
      <c r="M26" s="9"/>
      <c r="N26" s="10"/>
      <c r="O26" s="11"/>
      <c r="P26" s="9"/>
      <c r="Q26" s="9"/>
      <c r="R26" s="9"/>
      <c r="S26" s="10"/>
      <c r="T26" s="12"/>
      <c r="U26" s="9"/>
      <c r="V26" s="9"/>
      <c r="W26" s="9"/>
      <c r="X26" s="9"/>
      <c r="Y26" s="13"/>
      <c r="Z26" s="9"/>
      <c r="AA26" s="9"/>
      <c r="AB26" s="9"/>
      <c r="AC26" s="9"/>
      <c r="AD26" s="14"/>
      <c r="AE26" s="9">
        <f t="shared" si="0"/>
        <v>0</v>
      </c>
      <c r="AF26" s="13"/>
      <c r="AG26" s="9"/>
      <c r="AH26" s="9"/>
      <c r="AI26" s="9"/>
      <c r="AJ26" s="9"/>
      <c r="AK26" s="14"/>
      <c r="AL26" s="9">
        <f t="shared" si="1"/>
        <v>0</v>
      </c>
      <c r="AM26" s="13"/>
      <c r="AN26" s="9"/>
      <c r="AO26" s="9"/>
      <c r="AP26" s="9"/>
      <c r="AQ26" s="9"/>
      <c r="AR26" s="9"/>
      <c r="AS26" s="9"/>
      <c r="AT26" s="9"/>
      <c r="AU26" s="9"/>
      <c r="AV26" s="14"/>
      <c r="AW26" s="9">
        <f t="shared" si="2"/>
        <v>0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">
      <c r="A27" s="15"/>
      <c r="B27" s="16"/>
      <c r="C27" s="8"/>
      <c r="D27" s="9"/>
      <c r="E27" s="9"/>
      <c r="F27" s="9"/>
      <c r="G27" s="9"/>
      <c r="H27" s="9"/>
      <c r="I27" s="10"/>
      <c r="J27" s="11"/>
      <c r="K27" s="9"/>
      <c r="L27" s="9"/>
      <c r="M27" s="9"/>
      <c r="N27" s="10"/>
      <c r="O27" s="11"/>
      <c r="P27" s="9"/>
      <c r="Q27" s="9"/>
      <c r="R27" s="9"/>
      <c r="S27" s="10"/>
      <c r="T27" s="12"/>
      <c r="U27" s="9"/>
      <c r="V27" s="9"/>
      <c r="W27" s="9"/>
      <c r="X27" s="9"/>
      <c r="Y27" s="13"/>
      <c r="Z27" s="9"/>
      <c r="AA27" s="9"/>
      <c r="AB27" s="9"/>
      <c r="AC27" s="9"/>
      <c r="AD27" s="14"/>
      <c r="AE27" s="9">
        <f t="shared" si="0"/>
        <v>0</v>
      </c>
      <c r="AF27" s="13"/>
      <c r="AG27" s="9"/>
      <c r="AH27" s="9"/>
      <c r="AI27" s="9"/>
      <c r="AJ27" s="9"/>
      <c r="AK27" s="14"/>
      <c r="AL27" s="9">
        <f t="shared" si="1"/>
        <v>0</v>
      </c>
      <c r="AM27" s="13"/>
      <c r="AN27" s="9"/>
      <c r="AO27" s="9"/>
      <c r="AP27" s="9"/>
      <c r="AQ27" s="9"/>
      <c r="AR27" s="9"/>
      <c r="AS27" s="9"/>
      <c r="AT27" s="9"/>
      <c r="AU27" s="9"/>
      <c r="AV27" s="14"/>
      <c r="AW27" s="9">
        <f t="shared" si="2"/>
        <v>0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2">
      <c r="A28" s="21"/>
      <c r="B28" s="18"/>
      <c r="C28" s="8"/>
      <c r="D28" s="9"/>
      <c r="E28" s="9"/>
      <c r="F28" s="9"/>
      <c r="G28" s="9"/>
      <c r="H28" s="9"/>
      <c r="I28" s="10"/>
      <c r="J28" s="11"/>
      <c r="K28" s="9"/>
      <c r="L28" s="9"/>
      <c r="M28" s="9"/>
      <c r="N28" s="10"/>
      <c r="O28" s="11"/>
      <c r="P28" s="9"/>
      <c r="Q28" s="9"/>
      <c r="R28" s="9"/>
      <c r="S28" s="10"/>
      <c r="T28" s="12"/>
      <c r="U28" s="9"/>
      <c r="V28" s="9"/>
      <c r="W28" s="9"/>
      <c r="X28" s="9"/>
      <c r="Y28" s="13"/>
      <c r="Z28" s="9"/>
      <c r="AA28" s="9"/>
      <c r="AB28" s="9"/>
      <c r="AC28" s="9"/>
      <c r="AD28" s="14"/>
      <c r="AE28" s="9">
        <f t="shared" si="0"/>
        <v>0</v>
      </c>
      <c r="AF28" s="13"/>
      <c r="AG28" s="9"/>
      <c r="AH28" s="9"/>
      <c r="AI28" s="9"/>
      <c r="AJ28" s="9"/>
      <c r="AK28" s="14"/>
      <c r="AL28" s="9">
        <f t="shared" si="1"/>
        <v>0</v>
      </c>
      <c r="AM28" s="13"/>
      <c r="AN28" s="9"/>
      <c r="AO28" s="9"/>
      <c r="AP28" s="9"/>
      <c r="AQ28" s="9"/>
      <c r="AR28" s="9"/>
      <c r="AS28" s="9"/>
      <c r="AT28" s="9"/>
      <c r="AU28" s="9"/>
      <c r="AV28" s="14"/>
      <c r="AW28" s="9">
        <f t="shared" si="2"/>
        <v>0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2">
      <c r="A29" s="18"/>
      <c r="B29" s="21"/>
      <c r="C29" s="8"/>
      <c r="D29" s="9"/>
      <c r="E29" s="9"/>
      <c r="F29" s="9"/>
      <c r="G29" s="9"/>
      <c r="H29" s="9"/>
      <c r="I29" s="10"/>
      <c r="J29" s="11"/>
      <c r="K29" s="9"/>
      <c r="L29" s="9"/>
      <c r="M29" s="9"/>
      <c r="N29" s="10"/>
      <c r="O29" s="11"/>
      <c r="P29" s="9"/>
      <c r="Q29" s="9"/>
      <c r="R29" s="9"/>
      <c r="S29" s="10"/>
      <c r="T29" s="12"/>
      <c r="U29" s="9"/>
      <c r="V29" s="9"/>
      <c r="W29" s="9"/>
      <c r="X29" s="9"/>
      <c r="Y29" s="13"/>
      <c r="Z29" s="9"/>
      <c r="AA29" s="9"/>
      <c r="AB29" s="9"/>
      <c r="AC29" s="9"/>
      <c r="AD29" s="9"/>
      <c r="AE29" s="9">
        <f t="shared" si="0"/>
        <v>0</v>
      </c>
      <c r="AF29" s="13"/>
      <c r="AG29" s="9"/>
      <c r="AH29" s="9"/>
      <c r="AI29" s="9"/>
      <c r="AJ29" s="9"/>
      <c r="AK29" s="9"/>
      <c r="AL29" s="9">
        <f t="shared" si="1"/>
        <v>0</v>
      </c>
      <c r="AM29" s="13"/>
      <c r="AN29" s="9"/>
      <c r="AO29" s="9"/>
      <c r="AP29" s="9"/>
      <c r="AQ29" s="9"/>
      <c r="AR29" s="9"/>
      <c r="AS29" s="9"/>
      <c r="AT29" s="9"/>
      <c r="AU29" s="9"/>
      <c r="AV29" s="9"/>
      <c r="AW29" s="9">
        <f t="shared" si="2"/>
        <v>0</v>
      </c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2">
      <c r="A30" s="18"/>
      <c r="B30" s="21"/>
      <c r="C30" s="8"/>
      <c r="D30" s="9"/>
      <c r="E30" s="9"/>
      <c r="F30" s="9"/>
      <c r="G30" s="9"/>
      <c r="H30" s="22"/>
      <c r="I30" s="10"/>
      <c r="J30" s="11"/>
      <c r="K30" s="9"/>
      <c r="L30" s="9"/>
      <c r="M30" s="9"/>
      <c r="N30" s="10"/>
      <c r="O30" s="11"/>
      <c r="P30" s="9"/>
      <c r="Q30" s="9"/>
      <c r="R30" s="9"/>
      <c r="S30" s="10"/>
      <c r="T30" s="1"/>
      <c r="U30" s="23"/>
      <c r="V30" s="23"/>
      <c r="W30" s="23"/>
      <c r="X30" s="23"/>
      <c r="Y30" s="3"/>
      <c r="Z30" s="23"/>
      <c r="AA30" s="23"/>
      <c r="AB30" s="23"/>
      <c r="AC30" s="23"/>
      <c r="AD30" s="23"/>
      <c r="AE30" s="9">
        <f t="shared" si="0"/>
        <v>0</v>
      </c>
      <c r="AF30" s="24"/>
      <c r="AG30" s="9"/>
      <c r="AH30" s="9"/>
      <c r="AI30" s="9"/>
      <c r="AJ30" s="9"/>
      <c r="AK30" s="9"/>
      <c r="AL30" s="9">
        <f t="shared" si="1"/>
        <v>0</v>
      </c>
      <c r="AM30" s="24"/>
      <c r="AN30" s="9"/>
      <c r="AO30" s="9"/>
      <c r="AP30" s="9"/>
      <c r="AQ30" s="9"/>
      <c r="AR30" s="9"/>
      <c r="AS30" s="9"/>
      <c r="AT30" s="9"/>
      <c r="AU30" s="9"/>
      <c r="AV30" s="9"/>
      <c r="AW30" s="9">
        <f t="shared" si="2"/>
        <v>0</v>
      </c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2">
      <c r="A31" s="18"/>
      <c r="B31" s="21"/>
      <c r="C31" s="8"/>
      <c r="D31" s="9"/>
      <c r="E31" s="9"/>
      <c r="F31" s="9"/>
      <c r="G31" s="9"/>
      <c r="H31" s="22"/>
      <c r="I31" s="10"/>
      <c r="J31" s="11"/>
      <c r="K31" s="9"/>
      <c r="L31" s="9"/>
      <c r="M31" s="9"/>
      <c r="N31" s="10"/>
      <c r="O31" s="11"/>
      <c r="P31" s="9"/>
      <c r="Q31" s="9"/>
      <c r="R31" s="9"/>
      <c r="S31" s="10"/>
      <c r="T31" s="1"/>
      <c r="U31" s="23"/>
      <c r="V31" s="23"/>
      <c r="W31" s="23"/>
      <c r="X31" s="23"/>
      <c r="Y31" s="3"/>
      <c r="Z31" s="23"/>
      <c r="AA31" s="23"/>
      <c r="AB31" s="23"/>
      <c r="AC31" s="23"/>
      <c r="AD31" s="23"/>
      <c r="AE31" s="9">
        <f t="shared" si="0"/>
        <v>0</v>
      </c>
      <c r="AF31" s="24"/>
      <c r="AG31" s="9"/>
      <c r="AH31" s="9"/>
      <c r="AI31" s="9"/>
      <c r="AJ31" s="9"/>
      <c r="AK31" s="9"/>
      <c r="AL31" s="9">
        <f t="shared" si="1"/>
        <v>0</v>
      </c>
      <c r="AM31" s="24"/>
      <c r="AN31" s="9"/>
      <c r="AO31" s="9"/>
      <c r="AP31" s="9"/>
      <c r="AQ31" s="9"/>
      <c r="AR31" s="9"/>
      <c r="AS31" s="9"/>
      <c r="AT31" s="9"/>
      <c r="AU31" s="9"/>
      <c r="AV31" s="9"/>
      <c r="AW31" s="9">
        <f t="shared" si="2"/>
        <v>0</v>
      </c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2">
      <c r="A32" s="18"/>
      <c r="B32" s="21"/>
      <c r="C32" s="8"/>
      <c r="D32" s="9"/>
      <c r="E32" s="9"/>
      <c r="F32" s="9"/>
      <c r="G32" s="9"/>
      <c r="H32" s="22"/>
      <c r="I32" s="10"/>
      <c r="J32" s="11"/>
      <c r="K32" s="9"/>
      <c r="L32" s="9"/>
      <c r="M32" s="9"/>
      <c r="N32" s="10"/>
      <c r="O32" s="11"/>
      <c r="P32" s="9"/>
      <c r="Q32" s="9"/>
      <c r="R32" s="9"/>
      <c r="S32" s="10"/>
      <c r="T32" s="1"/>
      <c r="U32" s="23"/>
      <c r="V32" s="23"/>
      <c r="W32" s="23"/>
      <c r="X32" s="23"/>
      <c r="Y32" s="3"/>
      <c r="Z32" s="23"/>
      <c r="AA32" s="23"/>
      <c r="AB32" s="23"/>
      <c r="AC32" s="23"/>
      <c r="AD32" s="23"/>
      <c r="AE32" s="9">
        <f t="shared" si="0"/>
        <v>0</v>
      </c>
      <c r="AF32" s="24"/>
      <c r="AG32" s="9"/>
      <c r="AH32" s="9"/>
      <c r="AI32" s="9"/>
      <c r="AJ32" s="9"/>
      <c r="AK32" s="9"/>
      <c r="AL32" s="9">
        <f t="shared" si="1"/>
        <v>0</v>
      </c>
      <c r="AM32" s="24"/>
      <c r="AN32" s="9"/>
      <c r="AO32" s="9"/>
      <c r="AP32" s="9"/>
      <c r="AQ32" s="9"/>
      <c r="AR32" s="9"/>
      <c r="AS32" s="9"/>
      <c r="AT32" s="9"/>
      <c r="AU32" s="9"/>
      <c r="AV32" s="9"/>
      <c r="AW32" s="9">
        <f t="shared" si="2"/>
        <v>0</v>
      </c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2">
      <c r="A33" s="18"/>
      <c r="B33" s="21"/>
      <c r="C33" s="8"/>
      <c r="D33" s="9"/>
      <c r="E33" s="9"/>
      <c r="F33" s="9"/>
      <c r="G33" s="9"/>
      <c r="H33" s="22"/>
      <c r="I33" s="10"/>
      <c r="J33" s="11"/>
      <c r="K33" s="9"/>
      <c r="L33" s="9"/>
      <c r="M33" s="9"/>
      <c r="N33" s="10"/>
      <c r="O33" s="11"/>
      <c r="P33" s="9"/>
      <c r="Q33" s="9"/>
      <c r="R33" s="9"/>
      <c r="S33" s="10"/>
      <c r="T33" s="1"/>
      <c r="U33" s="23"/>
      <c r="V33" s="23"/>
      <c r="W33" s="23"/>
      <c r="X33" s="23"/>
      <c r="Y33" s="3"/>
      <c r="Z33" s="23"/>
      <c r="AA33" s="23"/>
      <c r="AB33" s="23"/>
      <c r="AC33" s="23"/>
      <c r="AD33" s="23"/>
      <c r="AE33" s="9">
        <f t="shared" si="0"/>
        <v>0</v>
      </c>
      <c r="AF33" s="24"/>
      <c r="AG33" s="9"/>
      <c r="AH33" s="9"/>
      <c r="AI33" s="9"/>
      <c r="AJ33" s="9"/>
      <c r="AK33" s="9"/>
      <c r="AL33" s="9">
        <f t="shared" si="1"/>
        <v>0</v>
      </c>
      <c r="AM33" s="24"/>
      <c r="AN33" s="9"/>
      <c r="AO33" s="9"/>
      <c r="AP33" s="9"/>
      <c r="AQ33" s="9"/>
      <c r="AR33" s="9"/>
      <c r="AS33" s="9"/>
      <c r="AT33" s="9"/>
      <c r="AU33" s="9"/>
      <c r="AV33" s="9"/>
      <c r="AW33" s="9">
        <f t="shared" si="2"/>
        <v>0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">
      <c r="A34" s="18"/>
      <c r="B34" s="21"/>
      <c r="C34" s="8"/>
      <c r="D34" s="9"/>
      <c r="E34" s="9"/>
      <c r="F34" s="9"/>
      <c r="G34" s="9"/>
      <c r="H34" s="22"/>
      <c r="I34" s="10"/>
      <c r="J34" s="11"/>
      <c r="K34" s="9"/>
      <c r="L34" s="9"/>
      <c r="M34" s="9"/>
      <c r="N34" s="10"/>
      <c r="O34" s="11"/>
      <c r="P34" s="9"/>
      <c r="Q34" s="9"/>
      <c r="R34" s="9"/>
      <c r="S34" s="10"/>
      <c r="T34" s="1"/>
      <c r="U34" s="23"/>
      <c r="V34" s="23"/>
      <c r="W34" s="23"/>
      <c r="X34" s="23"/>
      <c r="Y34" s="3"/>
      <c r="Z34" s="23"/>
      <c r="AA34" s="23"/>
      <c r="AB34" s="23"/>
      <c r="AC34" s="23"/>
      <c r="AD34" s="23"/>
      <c r="AE34" s="9">
        <f t="shared" si="0"/>
        <v>0</v>
      </c>
      <c r="AF34" s="24"/>
      <c r="AG34" s="9"/>
      <c r="AH34" s="9"/>
      <c r="AI34" s="9"/>
      <c r="AJ34" s="9"/>
      <c r="AK34" s="9"/>
      <c r="AL34" s="9">
        <f t="shared" si="1"/>
        <v>0</v>
      </c>
      <c r="AM34" s="24"/>
      <c r="AN34" s="9"/>
      <c r="AO34" s="9"/>
      <c r="AP34" s="9"/>
      <c r="AQ34" s="9"/>
      <c r="AR34" s="9"/>
      <c r="AS34" s="9"/>
      <c r="AT34" s="9"/>
      <c r="AU34" s="9"/>
      <c r="AV34" s="9"/>
      <c r="AW34" s="9">
        <f t="shared" si="2"/>
        <v>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">
      <c r="B35" s="25" t="s">
        <v>88</v>
      </c>
      <c r="C35" s="8"/>
      <c r="D35" s="26">
        <f t="shared" ref="D35:S35" si="3">AVERAGE(D4:D34)</f>
        <v>205.04761904761904</v>
      </c>
      <c r="E35" s="26">
        <f t="shared" si="3"/>
        <v>88.714285714285708</v>
      </c>
      <c r="F35" s="26">
        <f t="shared" si="3"/>
        <v>27.428571428571427</v>
      </c>
      <c r="G35" s="26">
        <f t="shared" si="3"/>
        <v>74.333333333333329</v>
      </c>
      <c r="H35" s="26">
        <f t="shared" si="3"/>
        <v>87.238095238095241</v>
      </c>
      <c r="I35" s="26">
        <f t="shared" si="3"/>
        <v>26.047619047619047</v>
      </c>
      <c r="J35" s="26">
        <f t="shared" si="3"/>
        <v>233.25</v>
      </c>
      <c r="K35" s="26">
        <f t="shared" si="3"/>
        <v>83.15</v>
      </c>
      <c r="L35" s="26">
        <f t="shared" si="3"/>
        <v>92.6</v>
      </c>
      <c r="M35" s="26">
        <f t="shared" si="3"/>
        <v>35.65</v>
      </c>
      <c r="N35" s="26">
        <f t="shared" si="3"/>
        <v>2.2999999999999998</v>
      </c>
      <c r="O35" s="26" t="e">
        <f t="shared" si="3"/>
        <v>#DIV/0!</v>
      </c>
      <c r="P35" s="26" t="e">
        <f t="shared" si="3"/>
        <v>#DIV/0!</v>
      </c>
      <c r="Q35" s="26" t="e">
        <f t="shared" si="3"/>
        <v>#DIV/0!</v>
      </c>
      <c r="R35" s="26" t="e">
        <f t="shared" si="3"/>
        <v>#DIV/0!</v>
      </c>
      <c r="S35" s="26" t="e">
        <f t="shared" si="3"/>
        <v>#DIV/0!</v>
      </c>
      <c r="T35" s="1"/>
      <c r="U35" s="3"/>
      <c r="V35" s="3"/>
      <c r="W35" s="3"/>
      <c r="X35" s="3"/>
      <c r="Y35" s="3"/>
      <c r="Z35" s="26">
        <f t="shared" ref="Z35:AE35" si="4">AVERAGE(Z4:Z34)</f>
        <v>47.55</v>
      </c>
      <c r="AA35" s="26">
        <f t="shared" si="4"/>
        <v>60.15</v>
      </c>
      <c r="AB35" s="26" t="e">
        <f t="shared" si="4"/>
        <v>#DIV/0!</v>
      </c>
      <c r="AC35" s="26" t="e">
        <f t="shared" si="4"/>
        <v>#DIV/0!</v>
      </c>
      <c r="AD35" s="26" t="e">
        <f t="shared" si="4"/>
        <v>#DIV/0!</v>
      </c>
      <c r="AE35" s="26">
        <f t="shared" si="4"/>
        <v>-30.677419354838708</v>
      </c>
      <c r="AF35" s="24"/>
      <c r="AG35" s="26">
        <f t="shared" ref="AG35:AL35" si="5">AVERAGE(AG4:AG34)</f>
        <v>49.95</v>
      </c>
      <c r="AH35" s="26">
        <f t="shared" si="5"/>
        <v>72.349999999999994</v>
      </c>
      <c r="AI35" s="26" t="e">
        <f t="shared" si="5"/>
        <v>#DIV/0!</v>
      </c>
      <c r="AJ35" s="26" t="e">
        <f t="shared" si="5"/>
        <v>#DIV/0!</v>
      </c>
      <c r="AK35" s="26" t="e">
        <f t="shared" si="5"/>
        <v>#DIV/0!</v>
      </c>
      <c r="AL35" s="26">
        <f t="shared" si="5"/>
        <v>-32.225806451612904</v>
      </c>
      <c r="AM35" s="24"/>
      <c r="AN35" s="26">
        <f t="shared" ref="AN35:AQ35" si="6">AVERAGE(AN4:AN34)</f>
        <v>34.80952380952381</v>
      </c>
      <c r="AO35" s="26">
        <f t="shared" si="6"/>
        <v>86.75</v>
      </c>
      <c r="AP35" s="26">
        <f t="shared" si="6"/>
        <v>86.25</v>
      </c>
      <c r="AQ35" s="26">
        <f t="shared" si="6"/>
        <v>95.9</v>
      </c>
      <c r="AR35" s="26"/>
      <c r="AS35" s="26"/>
      <c r="AT35" s="26"/>
      <c r="AU35" s="26"/>
      <c r="AV35" s="26" t="e">
        <f t="shared" ref="AV35:AW35" si="7">AVERAGE(AV4:AV34)</f>
        <v>#DIV/0!</v>
      </c>
      <c r="AW35" s="26">
        <f t="shared" si="7"/>
        <v>-23.580645161290324</v>
      </c>
    </row>
    <row r="36" spans="1:61" x14ac:dyDescent="0.2">
      <c r="B36" s="27" t="s">
        <v>89</v>
      </c>
      <c r="C36" s="8"/>
      <c r="D36" s="28">
        <f t="shared" ref="D36:S36" ca="1" si="8">COUNTA(valuesByColor("#a4c2f4", "#000000",D4:D34))</f>
        <v>1</v>
      </c>
      <c r="E36" s="28">
        <f t="shared" ca="1" si="8"/>
        <v>1</v>
      </c>
      <c r="F36" s="28">
        <f t="shared" ca="1" si="8"/>
        <v>1</v>
      </c>
      <c r="G36" s="28">
        <f t="shared" ca="1" si="8"/>
        <v>1</v>
      </c>
      <c r="H36" s="28">
        <f t="shared" ca="1" si="8"/>
        <v>1</v>
      </c>
      <c r="I36" s="28">
        <f t="shared" ca="1" si="8"/>
        <v>1</v>
      </c>
      <c r="J36" s="28">
        <f t="shared" ca="1" si="8"/>
        <v>1</v>
      </c>
      <c r="K36" s="28">
        <f t="shared" ca="1" si="8"/>
        <v>1</v>
      </c>
      <c r="L36" s="28">
        <f t="shared" ca="1" si="8"/>
        <v>1</v>
      </c>
      <c r="M36" s="28">
        <f t="shared" ca="1" si="8"/>
        <v>1</v>
      </c>
      <c r="N36" s="28">
        <f t="shared" ca="1" si="8"/>
        <v>1</v>
      </c>
      <c r="O36" s="28">
        <f t="shared" ca="1" si="8"/>
        <v>1</v>
      </c>
      <c r="P36" s="28">
        <f t="shared" ca="1" si="8"/>
        <v>1</v>
      </c>
      <c r="Q36" s="28">
        <f t="shared" ca="1" si="8"/>
        <v>1</v>
      </c>
      <c r="R36" s="28">
        <f t="shared" ca="1" si="8"/>
        <v>1</v>
      </c>
      <c r="S36" s="28">
        <f t="shared" ca="1" si="8"/>
        <v>1</v>
      </c>
      <c r="T36" s="1"/>
      <c r="U36" s="28">
        <f t="shared" ref="U36:X36" ca="1" si="9">COUNTA(valuesByColor("#a4c2f4", "#000000",U4:U34))</f>
        <v>1</v>
      </c>
      <c r="V36" s="28">
        <f t="shared" ca="1" si="9"/>
        <v>1</v>
      </c>
      <c r="W36" s="28">
        <f t="shared" ca="1" si="9"/>
        <v>1</v>
      </c>
      <c r="X36" s="28">
        <f t="shared" ca="1" si="9"/>
        <v>1</v>
      </c>
      <c r="Y36" s="3"/>
      <c r="Z36" s="28">
        <f t="shared" ref="Z36:AE36" ca="1" si="10">COUNTA(valuesByColor("#a4c2f4", "#000000",Z4:Z34))</f>
        <v>1</v>
      </c>
      <c r="AA36" s="28">
        <f t="shared" ca="1" si="10"/>
        <v>1</v>
      </c>
      <c r="AB36" s="28">
        <f t="shared" ca="1" si="10"/>
        <v>1</v>
      </c>
      <c r="AC36" s="28">
        <f t="shared" ca="1" si="10"/>
        <v>1</v>
      </c>
      <c r="AD36" s="28">
        <f t="shared" ca="1" si="10"/>
        <v>1</v>
      </c>
      <c r="AE36" s="28">
        <f t="shared" ca="1" si="10"/>
        <v>1</v>
      </c>
      <c r="AF36" s="24"/>
      <c r="AG36" s="28">
        <f t="shared" ref="AG36:AL36" ca="1" si="11">COUNTA(valuesByColor("#a4c2f4", "#000000",AG4:AG34))</f>
        <v>1</v>
      </c>
      <c r="AH36" s="28">
        <f t="shared" ca="1" si="11"/>
        <v>1</v>
      </c>
      <c r="AI36" s="28">
        <f t="shared" ca="1" si="11"/>
        <v>1</v>
      </c>
      <c r="AJ36" s="28">
        <f t="shared" ca="1" si="11"/>
        <v>1</v>
      </c>
      <c r="AK36" s="28">
        <f t="shared" ca="1" si="11"/>
        <v>1</v>
      </c>
      <c r="AL36" s="28">
        <f t="shared" ca="1" si="11"/>
        <v>1</v>
      </c>
      <c r="AM36" s="24"/>
      <c r="AN36" s="28">
        <f t="shared" ref="AN36:AQ36" ca="1" si="12">COUNTA(valuesByColor("#a4c2f4", "#000000",AN4:AN34))</f>
        <v>1</v>
      </c>
      <c r="AO36" s="28">
        <f t="shared" ca="1" si="12"/>
        <v>1</v>
      </c>
      <c r="AP36" s="28">
        <f t="shared" ca="1" si="12"/>
        <v>1</v>
      </c>
      <c r="AQ36" s="28">
        <f t="shared" ca="1" si="12"/>
        <v>1</v>
      </c>
      <c r="AR36" s="28"/>
      <c r="AS36" s="28"/>
      <c r="AT36" s="28"/>
      <c r="AU36" s="28"/>
      <c r="AV36" s="28">
        <f t="shared" ref="AV36:AW36" ca="1" si="13">COUNTA(valuesByColor("#a4c2f4", "#000000",AV4:AV34))</f>
        <v>1</v>
      </c>
      <c r="AW36" s="28">
        <f t="shared" ca="1" si="13"/>
        <v>1</v>
      </c>
    </row>
    <row r="37" spans="1:61" x14ac:dyDescent="0.2">
      <c r="B37" s="29" t="s">
        <v>90</v>
      </c>
      <c r="C37" s="8"/>
      <c r="D37" s="28">
        <f t="shared" ref="D37:S37" ca="1" si="14">COUNTA(valuesByColor("#b7e1cd", "#000000", D4:D34))</f>
        <v>1</v>
      </c>
      <c r="E37" s="28">
        <f t="shared" ca="1" si="14"/>
        <v>1</v>
      </c>
      <c r="F37" s="28">
        <f t="shared" ca="1" si="14"/>
        <v>1</v>
      </c>
      <c r="G37" s="28">
        <f t="shared" ca="1" si="14"/>
        <v>1</v>
      </c>
      <c r="H37" s="28">
        <f t="shared" ca="1" si="14"/>
        <v>1</v>
      </c>
      <c r="I37" s="28">
        <f t="shared" ca="1" si="14"/>
        <v>1</v>
      </c>
      <c r="J37" s="28">
        <f t="shared" ca="1" si="14"/>
        <v>1</v>
      </c>
      <c r="K37" s="28">
        <f t="shared" ca="1" si="14"/>
        <v>1</v>
      </c>
      <c r="L37" s="28">
        <f t="shared" ca="1" si="14"/>
        <v>1</v>
      </c>
      <c r="M37" s="28">
        <f t="shared" ca="1" si="14"/>
        <v>1</v>
      </c>
      <c r="N37" s="28">
        <f t="shared" ca="1" si="14"/>
        <v>1</v>
      </c>
      <c r="O37" s="28">
        <f t="shared" ca="1" si="14"/>
        <v>1</v>
      </c>
      <c r="P37" s="28">
        <f t="shared" ca="1" si="14"/>
        <v>1</v>
      </c>
      <c r="Q37" s="28">
        <f t="shared" ca="1" si="14"/>
        <v>1</v>
      </c>
      <c r="R37" s="28">
        <f t="shared" ca="1" si="14"/>
        <v>1</v>
      </c>
      <c r="S37" s="28">
        <f t="shared" ca="1" si="14"/>
        <v>1</v>
      </c>
      <c r="T37" s="1"/>
      <c r="U37" s="28">
        <f t="shared" ref="U37:X37" ca="1" si="15">COUNTA(valuesByColor("#b7e1cd", "#000000", U4:U34))</f>
        <v>1</v>
      </c>
      <c r="V37" s="28">
        <f t="shared" ca="1" si="15"/>
        <v>1</v>
      </c>
      <c r="W37" s="28">
        <f t="shared" ca="1" si="15"/>
        <v>1</v>
      </c>
      <c r="X37" s="28">
        <f t="shared" ca="1" si="15"/>
        <v>1</v>
      </c>
      <c r="Y37" s="3"/>
      <c r="Z37" s="28">
        <f t="shared" ref="Z37:AE37" ca="1" si="16">COUNTA(valuesByColor("#b7e1cd", "#000000", Z4:Z34))</f>
        <v>1</v>
      </c>
      <c r="AA37" s="28">
        <f t="shared" ca="1" si="16"/>
        <v>1</v>
      </c>
      <c r="AB37" s="28">
        <f t="shared" ca="1" si="16"/>
        <v>1</v>
      </c>
      <c r="AC37" s="28">
        <f t="shared" ca="1" si="16"/>
        <v>1</v>
      </c>
      <c r="AD37" s="28">
        <f t="shared" ca="1" si="16"/>
        <v>1</v>
      </c>
      <c r="AE37" s="28">
        <f t="shared" ca="1" si="16"/>
        <v>1</v>
      </c>
      <c r="AF37" s="24"/>
      <c r="AG37" s="28">
        <f t="shared" ref="AG37:AL37" ca="1" si="17">COUNTA(valuesByColor("#b7e1cd", "#000000", AG4:AG34))</f>
        <v>1</v>
      </c>
      <c r="AH37" s="28">
        <f t="shared" ca="1" si="17"/>
        <v>1</v>
      </c>
      <c r="AI37" s="28">
        <f t="shared" ca="1" si="17"/>
        <v>1</v>
      </c>
      <c r="AJ37" s="28">
        <f t="shared" ca="1" si="17"/>
        <v>1</v>
      </c>
      <c r="AK37" s="28">
        <f t="shared" ca="1" si="17"/>
        <v>1</v>
      </c>
      <c r="AL37" s="28">
        <f t="shared" ca="1" si="17"/>
        <v>1</v>
      </c>
      <c r="AM37" s="24"/>
      <c r="AN37" s="28">
        <f t="shared" ref="AN37:AQ37" ca="1" si="18">COUNTA(valuesByColor("#b7e1cd", "#000000", AN4:AN34))</f>
        <v>1</v>
      </c>
      <c r="AO37" s="28">
        <f t="shared" ca="1" si="18"/>
        <v>1</v>
      </c>
      <c r="AP37" s="28">
        <f t="shared" ca="1" si="18"/>
        <v>1</v>
      </c>
      <c r="AQ37" s="28">
        <f t="shared" ca="1" si="18"/>
        <v>1</v>
      </c>
      <c r="AR37" s="28"/>
      <c r="AS37" s="28"/>
      <c r="AT37" s="28"/>
      <c r="AU37" s="28"/>
      <c r="AV37" s="28">
        <f t="shared" ref="AV37:AW37" ca="1" si="19">COUNTA(valuesByColor("#b7e1cd", "#000000", AV4:AV34))</f>
        <v>1</v>
      </c>
      <c r="AW37" s="28">
        <f t="shared" ca="1" si="19"/>
        <v>1</v>
      </c>
    </row>
    <row r="38" spans="1:61" x14ac:dyDescent="0.2">
      <c r="B38" s="30" t="s">
        <v>91</v>
      </c>
      <c r="C38" s="8"/>
      <c r="D38" s="28">
        <f t="shared" ref="D38:S38" ca="1" si="20">COUNTA(valuesByColor("#fce8b2", "#000000",D4:D34))</f>
        <v>1</v>
      </c>
      <c r="E38" s="28">
        <f t="shared" ca="1" si="20"/>
        <v>1</v>
      </c>
      <c r="F38" s="28">
        <f t="shared" ca="1" si="20"/>
        <v>1</v>
      </c>
      <c r="G38" s="28">
        <f t="shared" ca="1" si="20"/>
        <v>1</v>
      </c>
      <c r="H38" s="28">
        <f t="shared" ca="1" si="20"/>
        <v>1</v>
      </c>
      <c r="I38" s="28">
        <f t="shared" ca="1" si="20"/>
        <v>1</v>
      </c>
      <c r="J38" s="28">
        <f t="shared" ca="1" si="20"/>
        <v>1</v>
      </c>
      <c r="K38" s="28">
        <f t="shared" ca="1" si="20"/>
        <v>1</v>
      </c>
      <c r="L38" s="28">
        <f t="shared" ca="1" si="20"/>
        <v>1</v>
      </c>
      <c r="M38" s="28">
        <f t="shared" ca="1" si="20"/>
        <v>1</v>
      </c>
      <c r="N38" s="28">
        <f t="shared" ca="1" si="20"/>
        <v>1</v>
      </c>
      <c r="O38" s="28">
        <f t="shared" ca="1" si="20"/>
        <v>1</v>
      </c>
      <c r="P38" s="28">
        <f t="shared" ca="1" si="20"/>
        <v>1</v>
      </c>
      <c r="Q38" s="28">
        <f t="shared" ca="1" si="20"/>
        <v>1</v>
      </c>
      <c r="R38" s="28">
        <f t="shared" ca="1" si="20"/>
        <v>1</v>
      </c>
      <c r="S38" s="28">
        <f t="shared" ca="1" si="20"/>
        <v>1</v>
      </c>
      <c r="T38" s="1"/>
      <c r="U38" s="28">
        <f t="shared" ref="U38:X38" ca="1" si="21">COUNTA(valuesByColor("#fce8b2", "#000000",U4:U34))</f>
        <v>1</v>
      </c>
      <c r="V38" s="28">
        <f t="shared" ca="1" si="21"/>
        <v>1</v>
      </c>
      <c r="W38" s="28">
        <f t="shared" ca="1" si="21"/>
        <v>1</v>
      </c>
      <c r="X38" s="28">
        <f t="shared" ca="1" si="21"/>
        <v>1</v>
      </c>
      <c r="Y38" s="3"/>
      <c r="Z38" s="28">
        <f t="shared" ref="Z38:AE38" ca="1" si="22">COUNTA(valuesByColor("#fce8b2", "#000000",Z4:Z34))</f>
        <v>1</v>
      </c>
      <c r="AA38" s="28">
        <f t="shared" ca="1" si="22"/>
        <v>1</v>
      </c>
      <c r="AB38" s="28">
        <f t="shared" ca="1" si="22"/>
        <v>1</v>
      </c>
      <c r="AC38" s="28">
        <f t="shared" ca="1" si="22"/>
        <v>1</v>
      </c>
      <c r="AD38" s="28">
        <f t="shared" ca="1" si="22"/>
        <v>1</v>
      </c>
      <c r="AE38" s="28">
        <f t="shared" ca="1" si="22"/>
        <v>1</v>
      </c>
      <c r="AF38" s="24"/>
      <c r="AG38" s="28">
        <f t="shared" ref="AG38:AL38" ca="1" si="23">COUNTA(valuesByColor("#fce8b2", "#000000",AG4:AG34))</f>
        <v>1</v>
      </c>
      <c r="AH38" s="28">
        <f t="shared" ca="1" si="23"/>
        <v>1</v>
      </c>
      <c r="AI38" s="28">
        <f t="shared" ca="1" si="23"/>
        <v>1</v>
      </c>
      <c r="AJ38" s="28">
        <f t="shared" ca="1" si="23"/>
        <v>1</v>
      </c>
      <c r="AK38" s="28">
        <f t="shared" ca="1" si="23"/>
        <v>1</v>
      </c>
      <c r="AL38" s="28">
        <f t="shared" ca="1" si="23"/>
        <v>1</v>
      </c>
      <c r="AM38" s="24"/>
      <c r="AN38" s="28">
        <f t="shared" ref="AN38:AQ38" ca="1" si="24">COUNTA(valuesByColor("#fce8b2", "#000000",AN4:AN34))</f>
        <v>1</v>
      </c>
      <c r="AO38" s="28">
        <f t="shared" ca="1" si="24"/>
        <v>1</v>
      </c>
      <c r="AP38" s="28">
        <f t="shared" ca="1" si="24"/>
        <v>1</v>
      </c>
      <c r="AQ38" s="28">
        <f t="shared" ca="1" si="24"/>
        <v>1</v>
      </c>
      <c r="AR38" s="28"/>
      <c r="AS38" s="28"/>
      <c r="AT38" s="28"/>
      <c r="AU38" s="28"/>
      <c r="AV38" s="28">
        <f t="shared" ref="AV38:AW38" ca="1" si="25">COUNTA(valuesByColor("#fce8b2", "#000000",AV4:AV34))</f>
        <v>1</v>
      </c>
      <c r="AW38" s="28">
        <f t="shared" ca="1" si="25"/>
        <v>1</v>
      </c>
    </row>
    <row r="39" spans="1:61" x14ac:dyDescent="0.2">
      <c r="B39" s="31" t="s">
        <v>92</v>
      </c>
      <c r="C39" s="8"/>
      <c r="D39" s="28">
        <f t="shared" ref="D39:S39" ca="1" si="26">COUNTA(valuesByColor("#f4c7c3", "#000000", D4:D34))</f>
        <v>1</v>
      </c>
      <c r="E39" s="28">
        <f t="shared" ca="1" si="26"/>
        <v>1</v>
      </c>
      <c r="F39" s="28">
        <f t="shared" ca="1" si="26"/>
        <v>1</v>
      </c>
      <c r="G39" s="28">
        <f t="shared" ca="1" si="26"/>
        <v>1</v>
      </c>
      <c r="H39" s="28">
        <f t="shared" ca="1" si="26"/>
        <v>1</v>
      </c>
      <c r="I39" s="28">
        <f t="shared" ca="1" si="26"/>
        <v>1</v>
      </c>
      <c r="J39" s="28">
        <f t="shared" ca="1" si="26"/>
        <v>1</v>
      </c>
      <c r="K39" s="28">
        <f t="shared" ca="1" si="26"/>
        <v>1</v>
      </c>
      <c r="L39" s="28">
        <f t="shared" ca="1" si="26"/>
        <v>1</v>
      </c>
      <c r="M39" s="28">
        <f t="shared" ca="1" si="26"/>
        <v>1</v>
      </c>
      <c r="N39" s="28">
        <f t="shared" ca="1" si="26"/>
        <v>1</v>
      </c>
      <c r="O39" s="28">
        <f t="shared" ca="1" si="26"/>
        <v>1</v>
      </c>
      <c r="P39" s="28">
        <f t="shared" ca="1" si="26"/>
        <v>1</v>
      </c>
      <c r="Q39" s="28">
        <f t="shared" ca="1" si="26"/>
        <v>1</v>
      </c>
      <c r="R39" s="28">
        <f t="shared" ca="1" si="26"/>
        <v>1</v>
      </c>
      <c r="S39" s="28">
        <f t="shared" ca="1" si="26"/>
        <v>1</v>
      </c>
      <c r="T39" s="1"/>
      <c r="U39" s="28">
        <f t="shared" ref="U39:X39" ca="1" si="27">COUNTA(valuesByColor("#f4c7c3", "#000000", U4:U34))</f>
        <v>1</v>
      </c>
      <c r="V39" s="28">
        <f t="shared" ca="1" si="27"/>
        <v>1</v>
      </c>
      <c r="W39" s="28">
        <f t="shared" ca="1" si="27"/>
        <v>1</v>
      </c>
      <c r="X39" s="28">
        <f t="shared" ca="1" si="27"/>
        <v>1</v>
      </c>
      <c r="Y39" s="3"/>
      <c r="Z39" s="28">
        <f t="shared" ref="Z39:AE39" ca="1" si="28">COUNTA(valuesByColor("#f4c7c3", "#000000", Z4:Z34))</f>
        <v>1</v>
      </c>
      <c r="AA39" s="28">
        <f t="shared" ca="1" si="28"/>
        <v>1</v>
      </c>
      <c r="AB39" s="28">
        <f t="shared" ca="1" si="28"/>
        <v>1</v>
      </c>
      <c r="AC39" s="28">
        <f t="shared" ca="1" si="28"/>
        <v>1</v>
      </c>
      <c r="AD39" s="28">
        <f t="shared" ca="1" si="28"/>
        <v>1</v>
      </c>
      <c r="AE39" s="28">
        <f t="shared" ca="1" si="28"/>
        <v>1</v>
      </c>
      <c r="AF39" s="24"/>
      <c r="AG39" s="28">
        <f t="shared" ref="AG39:AL39" ca="1" si="29">COUNTA(valuesByColor("#f4c7c3", "#000000", AG4:AG34))</f>
        <v>1</v>
      </c>
      <c r="AH39" s="28">
        <f t="shared" ca="1" si="29"/>
        <v>1</v>
      </c>
      <c r="AI39" s="28">
        <f t="shared" ca="1" si="29"/>
        <v>1</v>
      </c>
      <c r="AJ39" s="28">
        <f t="shared" ca="1" si="29"/>
        <v>1</v>
      </c>
      <c r="AK39" s="28">
        <f t="shared" ca="1" si="29"/>
        <v>1</v>
      </c>
      <c r="AL39" s="28">
        <f t="shared" ca="1" si="29"/>
        <v>1</v>
      </c>
      <c r="AM39" s="24"/>
      <c r="AN39" s="28">
        <f t="shared" ref="AN39:AQ39" ca="1" si="30">COUNTA(valuesByColor("#f4c7c3", "#000000", AN4:AN34))</f>
        <v>1</v>
      </c>
      <c r="AO39" s="28">
        <f t="shared" ca="1" si="30"/>
        <v>1</v>
      </c>
      <c r="AP39" s="28">
        <f t="shared" ca="1" si="30"/>
        <v>1</v>
      </c>
      <c r="AQ39" s="28">
        <f t="shared" ca="1" si="30"/>
        <v>1</v>
      </c>
      <c r="AR39" s="28"/>
      <c r="AS39" s="28"/>
      <c r="AT39" s="28"/>
      <c r="AU39" s="28"/>
      <c r="AV39" s="28">
        <f t="shared" ref="AV39:AW39" ca="1" si="31">COUNTA(valuesByColor("#f4c7c3", "#000000", AV4:AV34))</f>
        <v>1</v>
      </c>
      <c r="AW39" s="28">
        <f t="shared" ca="1" si="31"/>
        <v>1</v>
      </c>
    </row>
    <row r="40" spans="1:61" x14ac:dyDescent="0.2">
      <c r="AC40" s="56" t="s">
        <v>93</v>
      </c>
      <c r="AD40" s="57"/>
      <c r="AE40" s="32">
        <f>COUNTA(A4:A34)</f>
        <v>21</v>
      </c>
      <c r="AF40" s="33"/>
      <c r="AG40" s="34"/>
      <c r="AH40" s="34"/>
      <c r="AI40" s="35"/>
      <c r="AJ40" s="58" t="s">
        <v>93</v>
      </c>
      <c r="AK40" s="57"/>
      <c r="AL40" s="32">
        <f>AE40</f>
        <v>21</v>
      </c>
      <c r="AM40" s="36"/>
      <c r="AN40" s="34"/>
      <c r="AO40" s="34"/>
      <c r="AP40" s="35"/>
      <c r="AQ40" s="58" t="s">
        <v>93</v>
      </c>
      <c r="AR40" s="59"/>
      <c r="AS40" s="59"/>
      <c r="AT40" s="59"/>
      <c r="AU40" s="59"/>
      <c r="AV40" s="57"/>
      <c r="AW40" s="32">
        <f>AE40</f>
        <v>21</v>
      </c>
    </row>
    <row r="41" spans="1:61" x14ac:dyDescent="0.2">
      <c r="A41" s="4"/>
      <c r="AC41" s="60" t="s">
        <v>94</v>
      </c>
      <c r="AD41" s="61"/>
      <c r="AE41" s="37">
        <f>COUNTIF(AD4:AD34,"&gt;=80")</f>
        <v>0</v>
      </c>
      <c r="AF41" s="38"/>
      <c r="AG41" s="39"/>
      <c r="AH41" s="39"/>
      <c r="AI41" s="40"/>
      <c r="AJ41" s="62" t="s">
        <v>94</v>
      </c>
      <c r="AK41" s="61"/>
      <c r="AL41" s="37">
        <f>COUNTIF(AK4:AK34,"&gt;=75")</f>
        <v>0</v>
      </c>
      <c r="AM41" s="41"/>
      <c r="AN41" s="39"/>
      <c r="AO41" s="39"/>
      <c r="AP41" s="40"/>
      <c r="AQ41" s="62" t="s">
        <v>94</v>
      </c>
      <c r="AR41" s="63"/>
      <c r="AS41" s="63"/>
      <c r="AT41" s="63"/>
      <c r="AU41" s="63"/>
      <c r="AV41" s="61"/>
      <c r="AW41" s="37">
        <f>COUNTIF(AV4:AV34,"&gt;=80")</f>
        <v>0</v>
      </c>
    </row>
    <row r="42" spans="1:61" x14ac:dyDescent="0.2">
      <c r="A42" s="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61" ht="15.75" customHeight="1" x14ac:dyDescent="0.15">
      <c r="A43" s="52"/>
    </row>
    <row r="44" spans="1:61" ht="15.75" customHeight="1" x14ac:dyDescent="0.15">
      <c r="A44" s="53"/>
    </row>
    <row r="45" spans="1:61" x14ac:dyDescent="0.2">
      <c r="A45" s="43"/>
    </row>
    <row r="46" spans="1:61" x14ac:dyDescent="0.2">
      <c r="A46" s="43"/>
    </row>
    <row r="47" spans="1:61" x14ac:dyDescent="0.2">
      <c r="A47" s="43"/>
    </row>
    <row r="48" spans="1:61" ht="16" x14ac:dyDescent="0.2">
      <c r="A48" s="43"/>
    </row>
    <row r="49" spans="1:1" ht="16" x14ac:dyDescent="0.2">
      <c r="A49" s="43"/>
    </row>
    <row r="50" spans="1:1" ht="16" x14ac:dyDescent="0.2">
      <c r="A50" s="43"/>
    </row>
    <row r="51" spans="1:1" ht="16" x14ac:dyDescent="0.2">
      <c r="A51" s="43"/>
    </row>
    <row r="52" spans="1:1" ht="16" x14ac:dyDescent="0.2">
      <c r="A52" s="4"/>
    </row>
    <row r="53" spans="1:1" ht="16" x14ac:dyDescent="0.2">
      <c r="A53" s="43"/>
    </row>
    <row r="54" spans="1:1" ht="16" x14ac:dyDescent="0.2">
      <c r="A54" s="43"/>
    </row>
    <row r="55" spans="1:1" ht="16" x14ac:dyDescent="0.2">
      <c r="A55" s="43"/>
    </row>
    <row r="56" spans="1:1" ht="16" x14ac:dyDescent="0.2">
      <c r="A56" s="43"/>
    </row>
    <row r="57" spans="1:1" ht="16" x14ac:dyDescent="0.2">
      <c r="A57" s="43"/>
    </row>
    <row r="58" spans="1:1" ht="16" x14ac:dyDescent="0.2">
      <c r="A58" s="43"/>
    </row>
    <row r="59" spans="1:1" ht="16" x14ac:dyDescent="0.2">
      <c r="A59" s="43"/>
    </row>
    <row r="60" spans="1:1" ht="16" x14ac:dyDescent="0.2">
      <c r="A60" s="4"/>
    </row>
    <row r="61" spans="1:1" ht="16" x14ac:dyDescent="0.2">
      <c r="A61" s="4"/>
    </row>
    <row r="62" spans="1:1" ht="16" x14ac:dyDescent="0.2">
      <c r="A62" s="43"/>
    </row>
    <row r="63" spans="1:1" ht="16" x14ac:dyDescent="0.2">
      <c r="A63" s="43"/>
    </row>
    <row r="64" spans="1:1" ht="16" x14ac:dyDescent="0.2">
      <c r="A64" s="43"/>
    </row>
    <row r="65" spans="1:42" ht="16" x14ac:dyDescent="0.2">
      <c r="A65" s="43"/>
    </row>
    <row r="66" spans="1:42" ht="16" x14ac:dyDescent="0.2">
      <c r="A66" s="43"/>
    </row>
    <row r="67" spans="1:42" ht="16" x14ac:dyDescent="0.2">
      <c r="A67" s="43"/>
    </row>
    <row r="68" spans="1:42" ht="16" x14ac:dyDescent="0.2">
      <c r="A68" s="43"/>
    </row>
    <row r="69" spans="1:42" ht="16" x14ac:dyDescent="0.2">
      <c r="A69" s="4"/>
    </row>
    <row r="70" spans="1:42" ht="16" x14ac:dyDescent="0.2">
      <c r="A70" s="4"/>
    </row>
    <row r="71" spans="1:42" ht="16" x14ac:dyDescent="0.2">
      <c r="A71" s="4"/>
    </row>
    <row r="72" spans="1:42" ht="16" x14ac:dyDescent="0.2">
      <c r="A72" s="4"/>
    </row>
    <row r="73" spans="1:42" ht="16" x14ac:dyDescent="0.2">
      <c r="A73" s="4"/>
    </row>
    <row r="74" spans="1:42" ht="16" x14ac:dyDescent="0.2">
      <c r="A74" s="4"/>
    </row>
    <row r="75" spans="1:42" ht="16" x14ac:dyDescent="0.2">
      <c r="A75" s="4"/>
    </row>
    <row r="76" spans="1:42" ht="16" x14ac:dyDescent="0.2">
      <c r="A76" s="4"/>
    </row>
    <row r="77" spans="1:42" ht="16" x14ac:dyDescent="0.2">
      <c r="A77" s="4"/>
    </row>
    <row r="78" spans="1:42" ht="16" x14ac:dyDescent="0.2">
      <c r="A78" s="4"/>
    </row>
    <row r="79" spans="1:42" ht="16" x14ac:dyDescent="0.2">
      <c r="A79" s="4"/>
    </row>
    <row r="80" spans="1:42" ht="16" x14ac:dyDescent="0.2">
      <c r="A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AA80" s="45"/>
      <c r="AB80" s="45"/>
      <c r="AC80" s="45"/>
      <c r="AD80" s="45"/>
      <c r="AE80" s="45"/>
      <c r="AF80" s="45"/>
      <c r="AG80" s="45"/>
      <c r="AH80" s="45"/>
      <c r="AI80" s="45"/>
      <c r="AN80" s="45"/>
      <c r="AO80" s="45"/>
      <c r="AP80" s="45"/>
    </row>
    <row r="81" spans="1:1" ht="16" x14ac:dyDescent="0.2">
      <c r="A81" s="4"/>
    </row>
    <row r="82" spans="1:1" ht="16" x14ac:dyDescent="0.2">
      <c r="A82" s="4"/>
    </row>
    <row r="83" spans="1:1" ht="16" x14ac:dyDescent="0.2">
      <c r="A83" s="4"/>
    </row>
    <row r="84" spans="1:1" ht="16" x14ac:dyDescent="0.2">
      <c r="A84" s="4"/>
    </row>
    <row r="85" spans="1:1" ht="16" x14ac:dyDescent="0.2">
      <c r="A85" s="4"/>
    </row>
    <row r="86" spans="1:1" ht="16" x14ac:dyDescent="0.2">
      <c r="A86" s="4"/>
    </row>
    <row r="87" spans="1:1" ht="16" x14ac:dyDescent="0.2">
      <c r="A87" s="4"/>
    </row>
    <row r="88" spans="1:1" ht="16" x14ac:dyDescent="0.2">
      <c r="A88" s="4"/>
    </row>
    <row r="89" spans="1:1" ht="16" x14ac:dyDescent="0.2">
      <c r="A89" s="4"/>
    </row>
    <row r="90" spans="1:1" ht="16" x14ac:dyDescent="0.2">
      <c r="A90" s="4"/>
    </row>
    <row r="91" spans="1:1" ht="16" x14ac:dyDescent="0.2">
      <c r="A91" s="4"/>
    </row>
    <row r="92" spans="1:1" ht="16" x14ac:dyDescent="0.2">
      <c r="A92" s="4"/>
    </row>
    <row r="93" spans="1:1" ht="16" x14ac:dyDescent="0.2">
      <c r="A93" s="4"/>
    </row>
    <row r="94" spans="1:1" ht="16" x14ac:dyDescent="0.2">
      <c r="A94" s="4"/>
    </row>
    <row r="95" spans="1:1" ht="16" x14ac:dyDescent="0.2">
      <c r="A95" s="4"/>
    </row>
    <row r="96" spans="1:1" ht="16" x14ac:dyDescent="0.2">
      <c r="A96" s="4"/>
    </row>
    <row r="97" spans="1:1" ht="16" x14ac:dyDescent="0.2">
      <c r="A97" s="4"/>
    </row>
    <row r="98" spans="1:1" ht="16" x14ac:dyDescent="0.2">
      <c r="A98" s="4"/>
    </row>
    <row r="99" spans="1:1" ht="16" x14ac:dyDescent="0.2">
      <c r="A99" s="4"/>
    </row>
    <row r="100" spans="1:1" ht="16" x14ac:dyDescent="0.2">
      <c r="A100" s="4"/>
    </row>
    <row r="101" spans="1:1" ht="16" x14ac:dyDescent="0.2">
      <c r="A101" s="4"/>
    </row>
    <row r="102" spans="1:1" ht="16" x14ac:dyDescent="0.2">
      <c r="A102" s="4"/>
    </row>
    <row r="103" spans="1:1" ht="16" x14ac:dyDescent="0.2">
      <c r="A103" s="4"/>
    </row>
    <row r="104" spans="1:1" ht="16" x14ac:dyDescent="0.2">
      <c r="A104" s="4"/>
    </row>
    <row r="105" spans="1:1" ht="16" x14ac:dyDescent="0.2">
      <c r="A105" s="4"/>
    </row>
    <row r="106" spans="1:1" ht="16" x14ac:dyDescent="0.2">
      <c r="A106" s="4"/>
    </row>
    <row r="107" spans="1:1" ht="16" x14ac:dyDescent="0.2">
      <c r="A107" s="4"/>
    </row>
    <row r="108" spans="1:1" ht="16" x14ac:dyDescent="0.2">
      <c r="A108" s="4"/>
    </row>
    <row r="109" spans="1:1" ht="16" x14ac:dyDescent="0.2">
      <c r="A109" s="4"/>
    </row>
    <row r="110" spans="1:1" ht="16" x14ac:dyDescent="0.2">
      <c r="A110" s="4"/>
    </row>
    <row r="111" spans="1:1" ht="16" x14ac:dyDescent="0.2">
      <c r="A111" s="4"/>
    </row>
    <row r="112" spans="1:1" ht="16" x14ac:dyDescent="0.2">
      <c r="A112" s="4"/>
    </row>
    <row r="113" spans="1:1" ht="16" x14ac:dyDescent="0.2">
      <c r="A113" s="4"/>
    </row>
    <row r="114" spans="1:1" ht="16" x14ac:dyDescent="0.2">
      <c r="A114" s="4"/>
    </row>
    <row r="115" spans="1:1" ht="16" x14ac:dyDescent="0.2">
      <c r="A115" s="4"/>
    </row>
    <row r="116" spans="1:1" ht="16" x14ac:dyDescent="0.2">
      <c r="A116" s="4"/>
    </row>
    <row r="117" spans="1:1" ht="16" x14ac:dyDescent="0.2">
      <c r="A117" s="4"/>
    </row>
    <row r="118" spans="1:1" ht="16" x14ac:dyDescent="0.2">
      <c r="A118" s="4"/>
    </row>
    <row r="119" spans="1:1" ht="16" x14ac:dyDescent="0.2">
      <c r="A119" s="4"/>
    </row>
    <row r="120" spans="1:1" ht="16" x14ac:dyDescent="0.2">
      <c r="A120" s="4"/>
    </row>
    <row r="121" spans="1:1" ht="16" x14ac:dyDescent="0.2">
      <c r="A121" s="4"/>
    </row>
    <row r="122" spans="1:1" ht="16" x14ac:dyDescent="0.2">
      <c r="A122" s="4"/>
    </row>
    <row r="123" spans="1:1" ht="16" x14ac:dyDescent="0.2">
      <c r="A123" s="4"/>
    </row>
    <row r="124" spans="1:1" ht="16" x14ac:dyDescent="0.2">
      <c r="A124" s="4"/>
    </row>
    <row r="125" spans="1:1" ht="16" x14ac:dyDescent="0.2">
      <c r="A125" s="4"/>
    </row>
    <row r="126" spans="1:1" ht="16" x14ac:dyDescent="0.2">
      <c r="A126" s="4"/>
    </row>
    <row r="127" spans="1:1" ht="16" x14ac:dyDescent="0.2">
      <c r="A127" s="4"/>
    </row>
    <row r="128" spans="1:1" ht="16" x14ac:dyDescent="0.2">
      <c r="A128" s="4"/>
    </row>
    <row r="129" spans="1:1" ht="16" x14ac:dyDescent="0.2">
      <c r="A129" s="4"/>
    </row>
    <row r="130" spans="1:1" ht="16" x14ac:dyDescent="0.2">
      <c r="A130" s="4"/>
    </row>
    <row r="131" spans="1:1" ht="16" x14ac:dyDescent="0.2">
      <c r="A131" s="4"/>
    </row>
    <row r="132" spans="1:1" ht="16" x14ac:dyDescent="0.2">
      <c r="A132" s="4"/>
    </row>
    <row r="133" spans="1:1" ht="16" x14ac:dyDescent="0.2">
      <c r="A133" s="4"/>
    </row>
    <row r="134" spans="1:1" ht="16" x14ac:dyDescent="0.2">
      <c r="A134" s="4"/>
    </row>
    <row r="135" spans="1:1" ht="16" x14ac:dyDescent="0.2">
      <c r="A135" s="4"/>
    </row>
    <row r="136" spans="1:1" ht="16" x14ac:dyDescent="0.2">
      <c r="A136" s="4"/>
    </row>
    <row r="137" spans="1:1" ht="16" x14ac:dyDescent="0.2">
      <c r="A137" s="4"/>
    </row>
    <row r="138" spans="1:1" ht="16" x14ac:dyDescent="0.2">
      <c r="A138" s="4"/>
    </row>
    <row r="139" spans="1:1" ht="16" x14ac:dyDescent="0.2">
      <c r="A139" s="4"/>
    </row>
    <row r="140" spans="1:1" ht="16" x14ac:dyDescent="0.2">
      <c r="A140" s="4"/>
    </row>
    <row r="141" spans="1:1" ht="16" x14ac:dyDescent="0.2">
      <c r="A141" s="4"/>
    </row>
    <row r="142" spans="1:1" ht="16" x14ac:dyDescent="0.2">
      <c r="A142" s="4"/>
    </row>
    <row r="143" spans="1:1" ht="16" x14ac:dyDescent="0.2">
      <c r="A143" s="4"/>
    </row>
    <row r="144" spans="1:1" ht="16" x14ac:dyDescent="0.2">
      <c r="A144" s="4"/>
    </row>
    <row r="145" spans="1:1" ht="16" x14ac:dyDescent="0.2">
      <c r="A145" s="4"/>
    </row>
    <row r="146" spans="1:1" ht="16" x14ac:dyDescent="0.2">
      <c r="A146" s="4"/>
    </row>
    <row r="147" spans="1:1" ht="16" x14ac:dyDescent="0.2">
      <c r="A147" s="4"/>
    </row>
    <row r="148" spans="1:1" ht="16" x14ac:dyDescent="0.2">
      <c r="A148" s="4"/>
    </row>
    <row r="149" spans="1:1" ht="16" x14ac:dyDescent="0.2">
      <c r="A149" s="4"/>
    </row>
    <row r="150" spans="1:1" ht="16" x14ac:dyDescent="0.2">
      <c r="A150" s="4"/>
    </row>
    <row r="151" spans="1:1" ht="16" x14ac:dyDescent="0.2">
      <c r="A151" s="4"/>
    </row>
    <row r="152" spans="1:1" ht="16" x14ac:dyDescent="0.2">
      <c r="A152" s="4"/>
    </row>
    <row r="153" spans="1:1" ht="16" x14ac:dyDescent="0.2">
      <c r="A153" s="4"/>
    </row>
    <row r="154" spans="1:1" ht="16" x14ac:dyDescent="0.2">
      <c r="A154" s="4"/>
    </row>
    <row r="155" spans="1:1" ht="16" x14ac:dyDescent="0.2">
      <c r="A155" s="4"/>
    </row>
    <row r="156" spans="1:1" ht="16" x14ac:dyDescent="0.2">
      <c r="A156" s="4"/>
    </row>
    <row r="157" spans="1:1" ht="16" x14ac:dyDescent="0.2">
      <c r="A157" s="4"/>
    </row>
    <row r="158" spans="1:1" ht="16" x14ac:dyDescent="0.2">
      <c r="A158" s="4"/>
    </row>
    <row r="159" spans="1:1" ht="16" x14ac:dyDescent="0.2">
      <c r="A159" s="4"/>
    </row>
    <row r="160" spans="1:1" ht="16" x14ac:dyDescent="0.2">
      <c r="A160" s="4"/>
    </row>
    <row r="161" spans="1:1" ht="16" x14ac:dyDescent="0.2">
      <c r="A161" s="4"/>
    </row>
    <row r="162" spans="1:1" ht="16" x14ac:dyDescent="0.2">
      <c r="A162" s="4"/>
    </row>
    <row r="163" spans="1:1" ht="16" x14ac:dyDescent="0.2">
      <c r="A163" s="4"/>
    </row>
    <row r="164" spans="1:1" ht="16" x14ac:dyDescent="0.2">
      <c r="A164" s="4"/>
    </row>
    <row r="165" spans="1:1" ht="16" x14ac:dyDescent="0.2">
      <c r="A165" s="4"/>
    </row>
    <row r="166" spans="1:1" ht="16" x14ac:dyDescent="0.2">
      <c r="A166" s="4"/>
    </row>
    <row r="167" spans="1:1" ht="16" x14ac:dyDescent="0.2">
      <c r="A167" s="4"/>
    </row>
    <row r="168" spans="1:1" ht="16" x14ac:dyDescent="0.2">
      <c r="A168" s="4"/>
    </row>
    <row r="169" spans="1:1" ht="16" x14ac:dyDescent="0.2">
      <c r="A169" s="4"/>
    </row>
    <row r="170" spans="1:1" ht="16" x14ac:dyDescent="0.2">
      <c r="A170" s="4"/>
    </row>
    <row r="171" spans="1:1" ht="16" x14ac:dyDescent="0.2">
      <c r="A171" s="4"/>
    </row>
    <row r="172" spans="1:1" ht="16" x14ac:dyDescent="0.2">
      <c r="A172" s="4"/>
    </row>
    <row r="173" spans="1:1" ht="16" x14ac:dyDescent="0.2">
      <c r="A173" s="4"/>
    </row>
    <row r="174" spans="1:1" ht="16" x14ac:dyDescent="0.2">
      <c r="A174" s="4"/>
    </row>
    <row r="175" spans="1:1" ht="16" x14ac:dyDescent="0.2">
      <c r="A175" s="4"/>
    </row>
    <row r="176" spans="1:1" ht="16" x14ac:dyDescent="0.2">
      <c r="A176" s="4"/>
    </row>
    <row r="177" spans="1:1" ht="16" x14ac:dyDescent="0.2">
      <c r="A177" s="4"/>
    </row>
    <row r="178" spans="1:1" ht="16" x14ac:dyDescent="0.2">
      <c r="A178" s="4"/>
    </row>
    <row r="179" spans="1:1" ht="16" x14ac:dyDescent="0.2">
      <c r="A179" s="4"/>
    </row>
    <row r="180" spans="1:1" ht="16" x14ac:dyDescent="0.2">
      <c r="A180" s="4"/>
    </row>
    <row r="181" spans="1:1" ht="16" x14ac:dyDescent="0.2">
      <c r="A181" s="4"/>
    </row>
    <row r="182" spans="1:1" ht="16" x14ac:dyDescent="0.2">
      <c r="A182" s="4"/>
    </row>
    <row r="183" spans="1:1" ht="16" x14ac:dyDescent="0.2">
      <c r="A183" s="4"/>
    </row>
    <row r="184" spans="1:1" ht="16" x14ac:dyDescent="0.2">
      <c r="A184" s="4"/>
    </row>
    <row r="185" spans="1:1" ht="16" x14ac:dyDescent="0.2">
      <c r="A185" s="4"/>
    </row>
    <row r="186" spans="1:1" ht="16" x14ac:dyDescent="0.2">
      <c r="A186" s="4"/>
    </row>
    <row r="187" spans="1:1" ht="16" x14ac:dyDescent="0.2">
      <c r="A187" s="4"/>
    </row>
    <row r="188" spans="1:1" ht="16" x14ac:dyDescent="0.2">
      <c r="A188" s="4"/>
    </row>
    <row r="189" spans="1:1" ht="16" x14ac:dyDescent="0.2">
      <c r="A189" s="4"/>
    </row>
    <row r="190" spans="1:1" ht="16" x14ac:dyDescent="0.2">
      <c r="A190" s="4"/>
    </row>
    <row r="191" spans="1:1" ht="16" x14ac:dyDescent="0.2">
      <c r="A191" s="4"/>
    </row>
    <row r="192" spans="1:1" ht="16" x14ac:dyDescent="0.2">
      <c r="A192" s="4"/>
    </row>
    <row r="193" spans="1:1" ht="16" x14ac:dyDescent="0.2">
      <c r="A193" s="4"/>
    </row>
    <row r="194" spans="1:1" ht="16" x14ac:dyDescent="0.2">
      <c r="A194" s="4"/>
    </row>
    <row r="195" spans="1:1" ht="16" x14ac:dyDescent="0.2">
      <c r="A195" s="4"/>
    </row>
    <row r="196" spans="1:1" ht="16" x14ac:dyDescent="0.2">
      <c r="A196" s="4"/>
    </row>
    <row r="197" spans="1:1" ht="16" x14ac:dyDescent="0.2">
      <c r="A197" s="4"/>
    </row>
    <row r="198" spans="1:1" ht="16" x14ac:dyDescent="0.2">
      <c r="A198" s="4"/>
    </row>
    <row r="199" spans="1:1" ht="16" x14ac:dyDescent="0.2">
      <c r="A199" s="4"/>
    </row>
    <row r="200" spans="1:1" ht="16" x14ac:dyDescent="0.2">
      <c r="A200" s="4"/>
    </row>
    <row r="201" spans="1:1" ht="16" x14ac:dyDescent="0.2">
      <c r="A201" s="4"/>
    </row>
    <row r="202" spans="1:1" ht="16" x14ac:dyDescent="0.2">
      <c r="A202" s="4"/>
    </row>
    <row r="203" spans="1:1" ht="16" x14ac:dyDescent="0.2">
      <c r="A203" s="4"/>
    </row>
    <row r="204" spans="1:1" ht="16" x14ac:dyDescent="0.2">
      <c r="A204" s="4"/>
    </row>
    <row r="205" spans="1:1" ht="16" x14ac:dyDescent="0.2">
      <c r="A205" s="4"/>
    </row>
    <row r="206" spans="1:1" ht="16" x14ac:dyDescent="0.2">
      <c r="A206" s="4"/>
    </row>
    <row r="207" spans="1:1" ht="16" x14ac:dyDescent="0.2">
      <c r="A207" s="4"/>
    </row>
    <row r="208" spans="1:1" ht="16" x14ac:dyDescent="0.2">
      <c r="A208" s="4"/>
    </row>
    <row r="209" spans="1:1" ht="16" x14ac:dyDescent="0.2">
      <c r="A209" s="4"/>
    </row>
    <row r="210" spans="1:1" ht="16" x14ac:dyDescent="0.2">
      <c r="A210" s="4"/>
    </row>
    <row r="211" spans="1:1" ht="16" x14ac:dyDescent="0.2">
      <c r="A211" s="4"/>
    </row>
    <row r="212" spans="1:1" ht="16" x14ac:dyDescent="0.2">
      <c r="A212" s="4"/>
    </row>
    <row r="213" spans="1:1" ht="16" x14ac:dyDescent="0.2">
      <c r="A213" s="4"/>
    </row>
    <row r="214" spans="1:1" ht="16" x14ac:dyDescent="0.2">
      <c r="A214" s="4"/>
    </row>
    <row r="215" spans="1:1" ht="16" x14ac:dyDescent="0.2">
      <c r="A215" s="4"/>
    </row>
    <row r="216" spans="1:1" ht="16" x14ac:dyDescent="0.2">
      <c r="A216" s="4"/>
    </row>
    <row r="217" spans="1:1" ht="16" x14ac:dyDescent="0.2">
      <c r="A217" s="4"/>
    </row>
    <row r="218" spans="1:1" ht="16" x14ac:dyDescent="0.2">
      <c r="A218" s="4"/>
    </row>
    <row r="219" spans="1:1" ht="16" x14ac:dyDescent="0.2">
      <c r="A219" s="4"/>
    </row>
    <row r="220" spans="1:1" ht="16" x14ac:dyDescent="0.2">
      <c r="A220" s="4"/>
    </row>
    <row r="221" spans="1:1" ht="16" x14ac:dyDescent="0.2">
      <c r="A221" s="4"/>
    </row>
    <row r="222" spans="1:1" ht="16" x14ac:dyDescent="0.2">
      <c r="A222" s="4"/>
    </row>
    <row r="223" spans="1:1" ht="16" x14ac:dyDescent="0.2">
      <c r="A223" s="4"/>
    </row>
    <row r="224" spans="1:1" ht="16" x14ac:dyDescent="0.2">
      <c r="A224" s="4"/>
    </row>
    <row r="225" spans="1:1" ht="16" x14ac:dyDescent="0.2">
      <c r="A225" s="4"/>
    </row>
    <row r="226" spans="1:1" ht="16" x14ac:dyDescent="0.2">
      <c r="A226" s="4"/>
    </row>
    <row r="227" spans="1:1" ht="16" x14ac:dyDescent="0.2">
      <c r="A227" s="4"/>
    </row>
    <row r="228" spans="1:1" ht="16" x14ac:dyDescent="0.2">
      <c r="A228" s="4"/>
    </row>
    <row r="229" spans="1:1" ht="16" x14ac:dyDescent="0.2">
      <c r="A229" s="4"/>
    </row>
    <row r="230" spans="1:1" ht="16" x14ac:dyDescent="0.2">
      <c r="A230" s="4"/>
    </row>
    <row r="231" spans="1:1" ht="16" x14ac:dyDescent="0.2">
      <c r="A231" s="4"/>
    </row>
    <row r="232" spans="1:1" ht="16" x14ac:dyDescent="0.2">
      <c r="A232" s="4"/>
    </row>
    <row r="233" spans="1:1" ht="16" x14ac:dyDescent="0.2">
      <c r="A233" s="4"/>
    </row>
    <row r="234" spans="1:1" ht="16" x14ac:dyDescent="0.2">
      <c r="A234" s="4"/>
    </row>
    <row r="235" spans="1:1" ht="16" x14ac:dyDescent="0.2">
      <c r="A235" s="4"/>
    </row>
    <row r="236" spans="1:1" ht="16" x14ac:dyDescent="0.2">
      <c r="A236" s="4"/>
    </row>
    <row r="237" spans="1:1" ht="16" x14ac:dyDescent="0.2">
      <c r="A237" s="4"/>
    </row>
    <row r="238" spans="1:1" ht="16" x14ac:dyDescent="0.2">
      <c r="A238" s="4"/>
    </row>
    <row r="239" spans="1:1" ht="16" x14ac:dyDescent="0.2">
      <c r="A239" s="4"/>
    </row>
    <row r="240" spans="1:1" ht="16" x14ac:dyDescent="0.2">
      <c r="A240" s="4"/>
    </row>
    <row r="241" spans="1:1" ht="16" x14ac:dyDescent="0.2">
      <c r="A241" s="4"/>
    </row>
    <row r="242" spans="1:1" ht="16" x14ac:dyDescent="0.2">
      <c r="A242" s="4"/>
    </row>
    <row r="243" spans="1:1" ht="16" x14ac:dyDescent="0.2">
      <c r="A243" s="4"/>
    </row>
    <row r="244" spans="1:1" ht="16" x14ac:dyDescent="0.2">
      <c r="A244" s="4"/>
    </row>
    <row r="245" spans="1:1" ht="16" x14ac:dyDescent="0.2">
      <c r="A245" s="4"/>
    </row>
    <row r="246" spans="1:1" ht="16" x14ac:dyDescent="0.2">
      <c r="A246" s="4"/>
    </row>
    <row r="247" spans="1:1" ht="16" x14ac:dyDescent="0.2">
      <c r="A247" s="4"/>
    </row>
    <row r="248" spans="1:1" ht="16" x14ac:dyDescent="0.2">
      <c r="A248" s="4"/>
    </row>
    <row r="249" spans="1:1" ht="16" x14ac:dyDescent="0.2">
      <c r="A249" s="4"/>
    </row>
    <row r="250" spans="1:1" ht="16" x14ac:dyDescent="0.2">
      <c r="A250" s="4"/>
    </row>
    <row r="251" spans="1:1" ht="16" x14ac:dyDescent="0.2">
      <c r="A251" s="4"/>
    </row>
    <row r="252" spans="1:1" ht="16" x14ac:dyDescent="0.2">
      <c r="A252" s="4"/>
    </row>
    <row r="253" spans="1:1" ht="16" x14ac:dyDescent="0.2">
      <c r="A253" s="4"/>
    </row>
    <row r="254" spans="1:1" ht="16" x14ac:dyDescent="0.2">
      <c r="A254" s="4"/>
    </row>
    <row r="255" spans="1:1" ht="16" x14ac:dyDescent="0.2">
      <c r="A255" s="4"/>
    </row>
    <row r="256" spans="1:1" ht="16" x14ac:dyDescent="0.2">
      <c r="A256" s="4"/>
    </row>
    <row r="257" spans="1:1" ht="16" x14ac:dyDescent="0.2">
      <c r="A257" s="4"/>
    </row>
    <row r="258" spans="1:1" ht="16" x14ac:dyDescent="0.2">
      <c r="A258" s="4"/>
    </row>
    <row r="259" spans="1:1" ht="16" x14ac:dyDescent="0.2">
      <c r="A259" s="4"/>
    </row>
    <row r="260" spans="1:1" ht="16" x14ac:dyDescent="0.2">
      <c r="A260" s="4"/>
    </row>
    <row r="261" spans="1:1" ht="16" x14ac:dyDescent="0.2">
      <c r="A261" s="4"/>
    </row>
    <row r="262" spans="1:1" ht="16" x14ac:dyDescent="0.2">
      <c r="A262" s="4"/>
    </row>
    <row r="263" spans="1:1" ht="16" x14ac:dyDescent="0.2">
      <c r="A263" s="4"/>
    </row>
    <row r="264" spans="1:1" ht="16" x14ac:dyDescent="0.2">
      <c r="A264" s="4"/>
    </row>
    <row r="265" spans="1:1" ht="16" x14ac:dyDescent="0.2">
      <c r="A265" s="4"/>
    </row>
    <row r="266" spans="1:1" ht="16" x14ac:dyDescent="0.2">
      <c r="A266" s="4"/>
    </row>
    <row r="267" spans="1:1" ht="16" x14ac:dyDescent="0.2">
      <c r="A267" s="4"/>
    </row>
    <row r="268" spans="1:1" ht="16" x14ac:dyDescent="0.2">
      <c r="A268" s="4"/>
    </row>
    <row r="269" spans="1:1" ht="16" x14ac:dyDescent="0.2">
      <c r="A269" s="4"/>
    </row>
    <row r="270" spans="1:1" ht="16" x14ac:dyDescent="0.2">
      <c r="A270" s="4"/>
    </row>
    <row r="271" spans="1:1" ht="16" x14ac:dyDescent="0.2">
      <c r="A271" s="4"/>
    </row>
    <row r="272" spans="1:1" ht="16" x14ac:dyDescent="0.2">
      <c r="A272" s="4"/>
    </row>
    <row r="273" spans="1:1" ht="16" x14ac:dyDescent="0.2">
      <c r="A273" s="4"/>
    </row>
    <row r="274" spans="1:1" ht="16" x14ac:dyDescent="0.2">
      <c r="A274" s="4"/>
    </row>
    <row r="275" spans="1:1" ht="16" x14ac:dyDescent="0.2">
      <c r="A275" s="4"/>
    </row>
    <row r="276" spans="1:1" ht="16" x14ac:dyDescent="0.2">
      <c r="A276" s="4"/>
    </row>
    <row r="277" spans="1:1" ht="16" x14ac:dyDescent="0.2">
      <c r="A277" s="4"/>
    </row>
    <row r="278" spans="1:1" ht="16" x14ac:dyDescent="0.2">
      <c r="A278" s="4"/>
    </row>
    <row r="279" spans="1:1" ht="16" x14ac:dyDescent="0.2">
      <c r="A279" s="4"/>
    </row>
    <row r="280" spans="1:1" ht="16" x14ac:dyDescent="0.2">
      <c r="A280" s="4"/>
    </row>
    <row r="281" spans="1:1" ht="16" x14ac:dyDescent="0.2">
      <c r="A281" s="4"/>
    </row>
    <row r="282" spans="1:1" ht="16" x14ac:dyDescent="0.2">
      <c r="A282" s="4"/>
    </row>
    <row r="283" spans="1:1" ht="16" x14ac:dyDescent="0.2">
      <c r="A283" s="4"/>
    </row>
    <row r="284" spans="1:1" ht="16" x14ac:dyDescent="0.2">
      <c r="A284" s="4"/>
    </row>
    <row r="285" spans="1:1" ht="16" x14ac:dyDescent="0.2">
      <c r="A285" s="4"/>
    </row>
    <row r="286" spans="1:1" ht="16" x14ac:dyDescent="0.2">
      <c r="A286" s="4"/>
    </row>
    <row r="287" spans="1:1" ht="16" x14ac:dyDescent="0.2">
      <c r="A287" s="4"/>
    </row>
    <row r="288" spans="1:1" ht="16" x14ac:dyDescent="0.2">
      <c r="A288" s="4"/>
    </row>
    <row r="289" spans="1:1" ht="16" x14ac:dyDescent="0.2">
      <c r="A289" s="4"/>
    </row>
    <row r="290" spans="1:1" ht="16" x14ac:dyDescent="0.2">
      <c r="A290" s="4"/>
    </row>
    <row r="291" spans="1:1" ht="16" x14ac:dyDescent="0.2">
      <c r="A291" s="4"/>
    </row>
    <row r="292" spans="1:1" ht="16" x14ac:dyDescent="0.2">
      <c r="A292" s="4"/>
    </row>
    <row r="293" spans="1:1" ht="16" x14ac:dyDescent="0.2">
      <c r="A293" s="4"/>
    </row>
    <row r="294" spans="1:1" ht="16" x14ac:dyDescent="0.2">
      <c r="A294" s="4"/>
    </row>
    <row r="295" spans="1:1" ht="16" x14ac:dyDescent="0.2">
      <c r="A295" s="4"/>
    </row>
    <row r="296" spans="1:1" ht="16" x14ac:dyDescent="0.2">
      <c r="A296" s="4"/>
    </row>
    <row r="297" spans="1:1" ht="16" x14ac:dyDescent="0.2">
      <c r="A297" s="4"/>
    </row>
    <row r="298" spans="1:1" ht="16" x14ac:dyDescent="0.2">
      <c r="A298" s="4"/>
    </row>
    <row r="299" spans="1:1" ht="16" x14ac:dyDescent="0.2">
      <c r="A299" s="4"/>
    </row>
    <row r="300" spans="1:1" ht="16" x14ac:dyDescent="0.2">
      <c r="A300" s="4"/>
    </row>
    <row r="301" spans="1:1" ht="16" x14ac:dyDescent="0.2">
      <c r="A301" s="4"/>
    </row>
    <row r="302" spans="1:1" ht="16" x14ac:dyDescent="0.2">
      <c r="A302" s="4"/>
    </row>
    <row r="303" spans="1:1" ht="16" x14ac:dyDescent="0.2">
      <c r="A303" s="4"/>
    </row>
    <row r="304" spans="1:1" ht="16" x14ac:dyDescent="0.2">
      <c r="A304" s="4"/>
    </row>
    <row r="305" spans="1:1" ht="16" x14ac:dyDescent="0.2">
      <c r="A305" s="4"/>
    </row>
    <row r="306" spans="1:1" ht="16" x14ac:dyDescent="0.2">
      <c r="A306" s="4"/>
    </row>
    <row r="307" spans="1:1" ht="16" x14ac:dyDescent="0.2">
      <c r="A307" s="4"/>
    </row>
    <row r="308" spans="1:1" ht="16" x14ac:dyDescent="0.2">
      <c r="A308" s="4"/>
    </row>
    <row r="309" spans="1:1" ht="16" x14ac:dyDescent="0.2">
      <c r="A309" s="4"/>
    </row>
    <row r="310" spans="1:1" ht="16" x14ac:dyDescent="0.2">
      <c r="A310" s="4"/>
    </row>
    <row r="311" spans="1:1" ht="16" x14ac:dyDescent="0.2">
      <c r="A311" s="4"/>
    </row>
    <row r="312" spans="1:1" ht="16" x14ac:dyDescent="0.2">
      <c r="A312" s="4"/>
    </row>
    <row r="313" spans="1:1" ht="16" x14ac:dyDescent="0.2">
      <c r="A313" s="4"/>
    </row>
    <row r="314" spans="1:1" ht="16" x14ac:dyDescent="0.2">
      <c r="A314" s="4"/>
    </row>
    <row r="315" spans="1:1" ht="16" x14ac:dyDescent="0.2">
      <c r="A315" s="4"/>
    </row>
    <row r="316" spans="1:1" ht="16" x14ac:dyDescent="0.2">
      <c r="A316" s="4"/>
    </row>
    <row r="317" spans="1:1" ht="16" x14ac:dyDescent="0.2">
      <c r="A317" s="4"/>
    </row>
    <row r="318" spans="1:1" ht="16" x14ac:dyDescent="0.2">
      <c r="A318" s="4"/>
    </row>
    <row r="319" spans="1:1" ht="16" x14ac:dyDescent="0.2">
      <c r="A319" s="4"/>
    </row>
    <row r="320" spans="1:1" ht="16" x14ac:dyDescent="0.2">
      <c r="A320" s="4"/>
    </row>
    <row r="321" spans="1:1" ht="16" x14ac:dyDescent="0.2">
      <c r="A321" s="4"/>
    </row>
    <row r="322" spans="1:1" ht="16" x14ac:dyDescent="0.2">
      <c r="A322" s="4"/>
    </row>
    <row r="323" spans="1:1" ht="16" x14ac:dyDescent="0.2">
      <c r="A323" s="4"/>
    </row>
    <row r="324" spans="1:1" ht="16" x14ac:dyDescent="0.2">
      <c r="A324" s="4"/>
    </row>
    <row r="325" spans="1:1" ht="16" x14ac:dyDescent="0.2">
      <c r="A325" s="4"/>
    </row>
    <row r="326" spans="1:1" ht="16" x14ac:dyDescent="0.2">
      <c r="A326" s="4"/>
    </row>
    <row r="327" spans="1:1" ht="16" x14ac:dyDescent="0.2">
      <c r="A327" s="4"/>
    </row>
    <row r="328" spans="1:1" ht="16" x14ac:dyDescent="0.2">
      <c r="A328" s="4"/>
    </row>
    <row r="329" spans="1:1" ht="16" x14ac:dyDescent="0.2">
      <c r="A329" s="4"/>
    </row>
    <row r="330" spans="1:1" ht="16" x14ac:dyDescent="0.2">
      <c r="A330" s="4"/>
    </row>
    <row r="331" spans="1:1" ht="16" x14ac:dyDescent="0.2">
      <c r="A331" s="4"/>
    </row>
    <row r="332" spans="1:1" ht="16" x14ac:dyDescent="0.2">
      <c r="A332" s="4"/>
    </row>
    <row r="333" spans="1:1" ht="16" x14ac:dyDescent="0.2">
      <c r="A333" s="4"/>
    </row>
    <row r="334" spans="1:1" ht="16" x14ac:dyDescent="0.2">
      <c r="A334" s="4"/>
    </row>
    <row r="335" spans="1:1" ht="16" x14ac:dyDescent="0.2">
      <c r="A335" s="4"/>
    </row>
    <row r="336" spans="1:1" ht="16" x14ac:dyDescent="0.2">
      <c r="A336" s="4"/>
    </row>
    <row r="337" spans="1:1" ht="16" x14ac:dyDescent="0.2">
      <c r="A337" s="4"/>
    </row>
    <row r="338" spans="1:1" ht="16" x14ac:dyDescent="0.2">
      <c r="A338" s="4"/>
    </row>
    <row r="339" spans="1:1" ht="16" x14ac:dyDescent="0.2">
      <c r="A339" s="4"/>
    </row>
    <row r="340" spans="1:1" ht="16" x14ac:dyDescent="0.2">
      <c r="A340" s="4"/>
    </row>
    <row r="341" spans="1:1" ht="16" x14ac:dyDescent="0.2">
      <c r="A341" s="4"/>
    </row>
    <row r="342" spans="1:1" ht="16" x14ac:dyDescent="0.2">
      <c r="A342" s="4"/>
    </row>
    <row r="343" spans="1:1" ht="16" x14ac:dyDescent="0.2">
      <c r="A343" s="4"/>
    </row>
    <row r="344" spans="1:1" ht="16" x14ac:dyDescent="0.2">
      <c r="A344" s="4"/>
    </row>
    <row r="345" spans="1:1" ht="16" x14ac:dyDescent="0.2">
      <c r="A345" s="4"/>
    </row>
    <row r="346" spans="1:1" ht="16" x14ac:dyDescent="0.2">
      <c r="A346" s="4"/>
    </row>
    <row r="347" spans="1:1" ht="16" x14ac:dyDescent="0.2">
      <c r="A347" s="4"/>
    </row>
    <row r="348" spans="1:1" ht="16" x14ac:dyDescent="0.2">
      <c r="A348" s="4"/>
    </row>
    <row r="349" spans="1:1" ht="16" x14ac:dyDescent="0.2">
      <c r="A349" s="4"/>
    </row>
    <row r="350" spans="1:1" ht="16" x14ac:dyDescent="0.2">
      <c r="A350" s="4"/>
    </row>
    <row r="351" spans="1:1" ht="16" x14ac:dyDescent="0.2">
      <c r="A351" s="4"/>
    </row>
    <row r="352" spans="1:1" ht="16" x14ac:dyDescent="0.2">
      <c r="A352" s="4"/>
    </row>
    <row r="353" spans="1:1" ht="16" x14ac:dyDescent="0.2">
      <c r="A353" s="4"/>
    </row>
    <row r="354" spans="1:1" ht="16" x14ac:dyDescent="0.2">
      <c r="A354" s="4"/>
    </row>
    <row r="355" spans="1:1" ht="16" x14ac:dyDescent="0.2">
      <c r="A355" s="4"/>
    </row>
    <row r="356" spans="1:1" ht="16" x14ac:dyDescent="0.2">
      <c r="A356" s="4"/>
    </row>
    <row r="357" spans="1:1" ht="16" x14ac:dyDescent="0.2">
      <c r="A357" s="4"/>
    </row>
    <row r="358" spans="1:1" ht="16" x14ac:dyDescent="0.2">
      <c r="A358" s="4"/>
    </row>
    <row r="359" spans="1:1" ht="16" x14ac:dyDescent="0.2">
      <c r="A359" s="4"/>
    </row>
    <row r="360" spans="1:1" ht="16" x14ac:dyDescent="0.2">
      <c r="A360" s="4"/>
    </row>
    <row r="361" spans="1:1" ht="16" x14ac:dyDescent="0.2">
      <c r="A361" s="4"/>
    </row>
    <row r="362" spans="1:1" ht="16" x14ac:dyDescent="0.2">
      <c r="A362" s="4"/>
    </row>
    <row r="363" spans="1:1" ht="16" x14ac:dyDescent="0.2">
      <c r="A363" s="4"/>
    </row>
    <row r="364" spans="1:1" ht="16" x14ac:dyDescent="0.2">
      <c r="A364" s="4"/>
    </row>
    <row r="365" spans="1:1" ht="16" x14ac:dyDescent="0.2">
      <c r="A365" s="4"/>
    </row>
    <row r="366" spans="1:1" ht="16" x14ac:dyDescent="0.2">
      <c r="A366" s="4"/>
    </row>
    <row r="367" spans="1:1" ht="16" x14ac:dyDescent="0.2">
      <c r="A367" s="4"/>
    </row>
    <row r="368" spans="1:1" ht="16" x14ac:dyDescent="0.2">
      <c r="A368" s="4"/>
    </row>
    <row r="369" spans="1:1" ht="16" x14ac:dyDescent="0.2">
      <c r="A369" s="4"/>
    </row>
    <row r="370" spans="1:1" ht="16" x14ac:dyDescent="0.2">
      <c r="A370" s="4"/>
    </row>
    <row r="371" spans="1:1" ht="16" x14ac:dyDescent="0.2">
      <c r="A371" s="4"/>
    </row>
    <row r="372" spans="1:1" ht="16" x14ac:dyDescent="0.2">
      <c r="A372" s="4"/>
    </row>
    <row r="373" spans="1:1" ht="16" x14ac:dyDescent="0.2">
      <c r="A373" s="4"/>
    </row>
    <row r="374" spans="1:1" ht="16" x14ac:dyDescent="0.2">
      <c r="A374" s="4"/>
    </row>
    <row r="375" spans="1:1" ht="16" x14ac:dyDescent="0.2">
      <c r="A375" s="4"/>
    </row>
    <row r="376" spans="1:1" ht="16" x14ac:dyDescent="0.2">
      <c r="A376" s="4"/>
    </row>
    <row r="377" spans="1:1" ht="16" x14ac:dyDescent="0.2">
      <c r="A377" s="4"/>
    </row>
    <row r="378" spans="1:1" ht="16" x14ac:dyDescent="0.2">
      <c r="A378" s="4"/>
    </row>
    <row r="379" spans="1:1" ht="16" x14ac:dyDescent="0.2">
      <c r="A379" s="4"/>
    </row>
    <row r="380" spans="1:1" ht="16" x14ac:dyDescent="0.2">
      <c r="A380" s="4"/>
    </row>
    <row r="381" spans="1:1" ht="16" x14ac:dyDescent="0.2">
      <c r="A381" s="4"/>
    </row>
    <row r="382" spans="1:1" ht="16" x14ac:dyDescent="0.2">
      <c r="A382" s="4"/>
    </row>
    <row r="383" spans="1:1" ht="16" x14ac:dyDescent="0.2">
      <c r="A383" s="4"/>
    </row>
    <row r="384" spans="1:1" ht="16" x14ac:dyDescent="0.2">
      <c r="A384" s="4"/>
    </row>
    <row r="385" spans="1:1" ht="16" x14ac:dyDescent="0.2">
      <c r="A385" s="4"/>
    </row>
    <row r="386" spans="1:1" ht="16" x14ac:dyDescent="0.2">
      <c r="A386" s="4"/>
    </row>
    <row r="387" spans="1:1" ht="16" x14ac:dyDescent="0.2">
      <c r="A387" s="4"/>
    </row>
    <row r="388" spans="1:1" ht="16" x14ac:dyDescent="0.2">
      <c r="A388" s="4"/>
    </row>
    <row r="389" spans="1:1" ht="16" x14ac:dyDescent="0.2">
      <c r="A389" s="4"/>
    </row>
    <row r="390" spans="1:1" ht="16" x14ac:dyDescent="0.2">
      <c r="A390" s="4"/>
    </row>
    <row r="391" spans="1:1" ht="16" x14ac:dyDescent="0.2">
      <c r="A391" s="4"/>
    </row>
    <row r="392" spans="1:1" ht="16" x14ac:dyDescent="0.2">
      <c r="A392" s="4"/>
    </row>
    <row r="393" spans="1:1" ht="16" x14ac:dyDescent="0.2">
      <c r="A393" s="4"/>
    </row>
    <row r="394" spans="1:1" ht="16" x14ac:dyDescent="0.2">
      <c r="A394" s="4"/>
    </row>
    <row r="395" spans="1:1" ht="16" x14ac:dyDescent="0.2">
      <c r="A395" s="4"/>
    </row>
    <row r="396" spans="1:1" ht="16" x14ac:dyDescent="0.2">
      <c r="A396" s="4"/>
    </row>
    <row r="397" spans="1:1" ht="16" x14ac:dyDescent="0.2">
      <c r="A397" s="4"/>
    </row>
    <row r="398" spans="1:1" ht="16" x14ac:dyDescent="0.2">
      <c r="A398" s="4"/>
    </row>
    <row r="399" spans="1:1" ht="16" x14ac:dyDescent="0.2">
      <c r="A399" s="4"/>
    </row>
    <row r="400" spans="1:1" ht="16" x14ac:dyDescent="0.2">
      <c r="A400" s="4"/>
    </row>
    <row r="401" spans="1:1" ht="16" x14ac:dyDescent="0.2">
      <c r="A401" s="4"/>
    </row>
    <row r="402" spans="1:1" ht="16" x14ac:dyDescent="0.2">
      <c r="A402" s="4"/>
    </row>
    <row r="403" spans="1:1" ht="16" x14ac:dyDescent="0.2">
      <c r="A403" s="4"/>
    </row>
    <row r="404" spans="1:1" ht="16" x14ac:dyDescent="0.2">
      <c r="A404" s="4"/>
    </row>
    <row r="405" spans="1:1" ht="16" x14ac:dyDescent="0.2">
      <c r="A405" s="4"/>
    </row>
    <row r="406" spans="1:1" ht="16" x14ac:dyDescent="0.2">
      <c r="A406" s="4"/>
    </row>
    <row r="407" spans="1:1" ht="16" x14ac:dyDescent="0.2">
      <c r="A407" s="4"/>
    </row>
    <row r="408" spans="1:1" ht="16" x14ac:dyDescent="0.2">
      <c r="A408" s="4"/>
    </row>
    <row r="409" spans="1:1" ht="16" x14ac:dyDescent="0.2">
      <c r="A409" s="4"/>
    </row>
    <row r="410" spans="1:1" ht="16" x14ac:dyDescent="0.2">
      <c r="A410" s="4"/>
    </row>
    <row r="411" spans="1:1" ht="16" x14ac:dyDescent="0.2">
      <c r="A411" s="4"/>
    </row>
    <row r="412" spans="1:1" ht="16" x14ac:dyDescent="0.2">
      <c r="A412" s="4"/>
    </row>
    <row r="413" spans="1:1" ht="16" x14ac:dyDescent="0.2">
      <c r="A413" s="4"/>
    </row>
    <row r="414" spans="1:1" ht="16" x14ac:dyDescent="0.2">
      <c r="A414" s="4"/>
    </row>
    <row r="415" spans="1:1" ht="16" x14ac:dyDescent="0.2">
      <c r="A415" s="4"/>
    </row>
    <row r="416" spans="1:1" ht="16" x14ac:dyDescent="0.2">
      <c r="A416" s="4"/>
    </row>
    <row r="417" spans="1:1" ht="16" x14ac:dyDescent="0.2">
      <c r="A417" s="4"/>
    </row>
    <row r="418" spans="1:1" ht="16" x14ac:dyDescent="0.2">
      <c r="A418" s="4"/>
    </row>
    <row r="419" spans="1:1" ht="16" x14ac:dyDescent="0.2">
      <c r="A419" s="4"/>
    </row>
    <row r="420" spans="1:1" ht="16" x14ac:dyDescent="0.2">
      <c r="A420" s="4"/>
    </row>
    <row r="421" spans="1:1" ht="16" x14ac:dyDescent="0.2">
      <c r="A421" s="4"/>
    </row>
    <row r="422" spans="1:1" ht="16" x14ac:dyDescent="0.2">
      <c r="A422" s="4"/>
    </row>
    <row r="423" spans="1:1" ht="16" x14ac:dyDescent="0.2">
      <c r="A423" s="4"/>
    </row>
    <row r="424" spans="1:1" ht="16" x14ac:dyDescent="0.2">
      <c r="A424" s="4"/>
    </row>
    <row r="425" spans="1:1" ht="16" x14ac:dyDescent="0.2">
      <c r="A425" s="4"/>
    </row>
    <row r="426" spans="1:1" ht="16" x14ac:dyDescent="0.2">
      <c r="A426" s="4"/>
    </row>
    <row r="427" spans="1:1" ht="16" x14ac:dyDescent="0.2">
      <c r="A427" s="4"/>
    </row>
    <row r="428" spans="1:1" ht="16" x14ac:dyDescent="0.2">
      <c r="A428" s="4"/>
    </row>
    <row r="429" spans="1:1" ht="16" x14ac:dyDescent="0.2">
      <c r="A429" s="4"/>
    </row>
    <row r="430" spans="1:1" ht="16" x14ac:dyDescent="0.2">
      <c r="A430" s="4"/>
    </row>
    <row r="431" spans="1:1" ht="16" x14ac:dyDescent="0.2">
      <c r="A431" s="4"/>
    </row>
    <row r="432" spans="1:1" ht="16" x14ac:dyDescent="0.2">
      <c r="A432" s="4"/>
    </row>
    <row r="433" spans="1:1" ht="16" x14ac:dyDescent="0.2">
      <c r="A433" s="4"/>
    </row>
    <row r="434" spans="1:1" ht="16" x14ac:dyDescent="0.2">
      <c r="A434" s="4"/>
    </row>
    <row r="435" spans="1:1" ht="16" x14ac:dyDescent="0.2">
      <c r="A435" s="4"/>
    </row>
    <row r="436" spans="1:1" ht="16" x14ac:dyDescent="0.2">
      <c r="A436" s="4"/>
    </row>
    <row r="437" spans="1:1" ht="16" x14ac:dyDescent="0.2">
      <c r="A437" s="4"/>
    </row>
    <row r="438" spans="1:1" ht="16" x14ac:dyDescent="0.2">
      <c r="A438" s="4"/>
    </row>
    <row r="439" spans="1:1" ht="16" x14ac:dyDescent="0.2">
      <c r="A439" s="4"/>
    </row>
    <row r="440" spans="1:1" ht="16" x14ac:dyDescent="0.2">
      <c r="A440" s="4"/>
    </row>
    <row r="441" spans="1:1" ht="16" x14ac:dyDescent="0.2">
      <c r="A441" s="4"/>
    </row>
    <row r="442" spans="1:1" ht="16" x14ac:dyDescent="0.2">
      <c r="A442" s="4"/>
    </row>
    <row r="443" spans="1:1" ht="16" x14ac:dyDescent="0.2">
      <c r="A443" s="4"/>
    </row>
    <row r="444" spans="1:1" ht="16" x14ac:dyDescent="0.2">
      <c r="A444" s="4"/>
    </row>
    <row r="445" spans="1:1" ht="16" x14ac:dyDescent="0.2">
      <c r="A445" s="4"/>
    </row>
    <row r="446" spans="1:1" ht="16" x14ac:dyDescent="0.2">
      <c r="A446" s="4"/>
    </row>
    <row r="447" spans="1:1" ht="16" x14ac:dyDescent="0.2">
      <c r="A447" s="4"/>
    </row>
    <row r="448" spans="1:1" ht="16" x14ac:dyDescent="0.2">
      <c r="A448" s="4"/>
    </row>
    <row r="449" spans="1:1" ht="16" x14ac:dyDescent="0.2">
      <c r="A449" s="4"/>
    </row>
    <row r="450" spans="1:1" ht="16" x14ac:dyDescent="0.2">
      <c r="A450" s="4"/>
    </row>
    <row r="451" spans="1:1" ht="16" x14ac:dyDescent="0.2">
      <c r="A451" s="4"/>
    </row>
    <row r="452" spans="1:1" ht="16" x14ac:dyDescent="0.2">
      <c r="A452" s="4"/>
    </row>
    <row r="453" spans="1:1" ht="16" x14ac:dyDescent="0.2">
      <c r="A453" s="4"/>
    </row>
    <row r="454" spans="1:1" ht="16" x14ac:dyDescent="0.2">
      <c r="A454" s="4"/>
    </row>
    <row r="455" spans="1:1" ht="16" x14ac:dyDescent="0.2">
      <c r="A455" s="4"/>
    </row>
    <row r="456" spans="1:1" ht="16" x14ac:dyDescent="0.2">
      <c r="A456" s="4"/>
    </row>
    <row r="457" spans="1:1" ht="16" x14ac:dyDescent="0.2">
      <c r="A457" s="4"/>
    </row>
    <row r="458" spans="1:1" ht="16" x14ac:dyDescent="0.2">
      <c r="A458" s="4"/>
    </row>
    <row r="459" spans="1:1" ht="16" x14ac:dyDescent="0.2">
      <c r="A459" s="4"/>
    </row>
    <row r="460" spans="1:1" ht="16" x14ac:dyDescent="0.2">
      <c r="A460" s="4"/>
    </row>
    <row r="461" spans="1:1" ht="16" x14ac:dyDescent="0.2">
      <c r="A461" s="4"/>
    </row>
    <row r="462" spans="1:1" ht="16" x14ac:dyDescent="0.2">
      <c r="A462" s="4"/>
    </row>
    <row r="463" spans="1:1" ht="16" x14ac:dyDescent="0.2">
      <c r="A463" s="4"/>
    </row>
    <row r="464" spans="1:1" ht="16" x14ac:dyDescent="0.2">
      <c r="A464" s="4"/>
    </row>
    <row r="465" spans="1:1" ht="16" x14ac:dyDescent="0.2">
      <c r="A465" s="4"/>
    </row>
    <row r="466" spans="1:1" ht="16" x14ac:dyDescent="0.2">
      <c r="A466" s="4"/>
    </row>
    <row r="467" spans="1:1" ht="16" x14ac:dyDescent="0.2">
      <c r="A467" s="4"/>
    </row>
    <row r="468" spans="1:1" ht="16" x14ac:dyDescent="0.2">
      <c r="A468" s="4"/>
    </row>
    <row r="469" spans="1:1" ht="16" x14ac:dyDescent="0.2">
      <c r="A469" s="4"/>
    </row>
    <row r="470" spans="1:1" ht="16" x14ac:dyDescent="0.2">
      <c r="A470" s="4"/>
    </row>
    <row r="471" spans="1:1" ht="16" x14ac:dyDescent="0.2">
      <c r="A471" s="4"/>
    </row>
    <row r="472" spans="1:1" ht="16" x14ac:dyDescent="0.2">
      <c r="A472" s="4"/>
    </row>
    <row r="473" spans="1:1" ht="16" x14ac:dyDescent="0.2">
      <c r="A473" s="4"/>
    </row>
    <row r="474" spans="1:1" ht="16" x14ac:dyDescent="0.2">
      <c r="A474" s="4"/>
    </row>
    <row r="475" spans="1:1" ht="16" x14ac:dyDescent="0.2">
      <c r="A475" s="4"/>
    </row>
    <row r="476" spans="1:1" ht="16" x14ac:dyDescent="0.2">
      <c r="A476" s="4"/>
    </row>
    <row r="477" spans="1:1" ht="16" x14ac:dyDescent="0.2">
      <c r="A477" s="4"/>
    </row>
    <row r="478" spans="1:1" ht="16" x14ac:dyDescent="0.2">
      <c r="A478" s="4"/>
    </row>
    <row r="479" spans="1:1" ht="16" x14ac:dyDescent="0.2">
      <c r="A479" s="4"/>
    </row>
    <row r="480" spans="1:1" ht="16" x14ac:dyDescent="0.2">
      <c r="A480" s="4"/>
    </row>
    <row r="481" spans="1:1" ht="16" x14ac:dyDescent="0.2">
      <c r="A481" s="4"/>
    </row>
    <row r="482" spans="1:1" ht="16" x14ac:dyDescent="0.2">
      <c r="A482" s="4"/>
    </row>
    <row r="483" spans="1:1" ht="16" x14ac:dyDescent="0.2">
      <c r="A483" s="4"/>
    </row>
    <row r="484" spans="1:1" ht="16" x14ac:dyDescent="0.2">
      <c r="A484" s="4"/>
    </row>
    <row r="485" spans="1:1" ht="16" x14ac:dyDescent="0.2">
      <c r="A485" s="4"/>
    </row>
    <row r="486" spans="1:1" ht="16" x14ac:dyDescent="0.2">
      <c r="A486" s="4"/>
    </row>
    <row r="487" spans="1:1" ht="16" x14ac:dyDescent="0.2">
      <c r="A487" s="4"/>
    </row>
    <row r="488" spans="1:1" ht="16" x14ac:dyDescent="0.2">
      <c r="A488" s="4"/>
    </row>
    <row r="489" spans="1:1" ht="16" x14ac:dyDescent="0.2">
      <c r="A489" s="4"/>
    </row>
    <row r="490" spans="1:1" ht="16" x14ac:dyDescent="0.2">
      <c r="A490" s="4"/>
    </row>
    <row r="491" spans="1:1" ht="16" x14ac:dyDescent="0.2">
      <c r="A491" s="4"/>
    </row>
    <row r="492" spans="1:1" ht="16" x14ac:dyDescent="0.2">
      <c r="A492" s="4"/>
    </row>
    <row r="493" spans="1:1" ht="16" x14ac:dyDescent="0.2">
      <c r="A493" s="4"/>
    </row>
    <row r="494" spans="1:1" ht="16" x14ac:dyDescent="0.2">
      <c r="A494" s="4"/>
    </row>
    <row r="495" spans="1:1" ht="16" x14ac:dyDescent="0.2">
      <c r="A495" s="4"/>
    </row>
    <row r="496" spans="1:1" ht="16" x14ac:dyDescent="0.2">
      <c r="A496" s="4"/>
    </row>
    <row r="497" spans="1:1" ht="16" x14ac:dyDescent="0.2">
      <c r="A497" s="4"/>
    </row>
    <row r="498" spans="1:1" ht="16" x14ac:dyDescent="0.2">
      <c r="A498" s="4"/>
    </row>
    <row r="499" spans="1:1" ht="16" x14ac:dyDescent="0.2">
      <c r="A499" s="4"/>
    </row>
    <row r="500" spans="1:1" ht="16" x14ac:dyDescent="0.2">
      <c r="A500" s="4"/>
    </row>
    <row r="501" spans="1:1" ht="16" x14ac:dyDescent="0.2">
      <c r="A501" s="4"/>
    </row>
    <row r="502" spans="1:1" ht="16" x14ac:dyDescent="0.2">
      <c r="A502" s="4"/>
    </row>
    <row r="503" spans="1:1" ht="16" x14ac:dyDescent="0.2">
      <c r="A503" s="4"/>
    </row>
    <row r="504" spans="1:1" ht="16" x14ac:dyDescent="0.2">
      <c r="A504" s="4"/>
    </row>
    <row r="505" spans="1:1" ht="16" x14ac:dyDescent="0.2">
      <c r="A505" s="4"/>
    </row>
    <row r="506" spans="1:1" ht="16" x14ac:dyDescent="0.2">
      <c r="A506" s="4"/>
    </row>
    <row r="507" spans="1:1" ht="16" x14ac:dyDescent="0.2">
      <c r="A507" s="4"/>
    </row>
    <row r="508" spans="1:1" ht="16" x14ac:dyDescent="0.2">
      <c r="A508" s="4"/>
    </row>
    <row r="509" spans="1:1" ht="16" x14ac:dyDescent="0.2">
      <c r="A509" s="4"/>
    </row>
    <row r="510" spans="1:1" ht="16" x14ac:dyDescent="0.2">
      <c r="A510" s="4"/>
    </row>
    <row r="511" spans="1:1" ht="16" x14ac:dyDescent="0.2">
      <c r="A511" s="4"/>
    </row>
    <row r="512" spans="1:1" ht="16" x14ac:dyDescent="0.2">
      <c r="A512" s="4"/>
    </row>
    <row r="513" spans="1:1" ht="16" x14ac:dyDescent="0.2">
      <c r="A513" s="4"/>
    </row>
    <row r="514" spans="1:1" ht="16" x14ac:dyDescent="0.2">
      <c r="A514" s="4"/>
    </row>
    <row r="515" spans="1:1" ht="16" x14ac:dyDescent="0.2">
      <c r="A515" s="4"/>
    </row>
    <row r="516" spans="1:1" ht="16" x14ac:dyDescent="0.2">
      <c r="A516" s="4"/>
    </row>
    <row r="517" spans="1:1" ht="16" x14ac:dyDescent="0.2">
      <c r="A517" s="4"/>
    </row>
    <row r="518" spans="1:1" ht="16" x14ac:dyDescent="0.2">
      <c r="A518" s="4"/>
    </row>
    <row r="519" spans="1:1" ht="16" x14ac:dyDescent="0.2">
      <c r="A519" s="4"/>
    </row>
    <row r="520" spans="1:1" ht="16" x14ac:dyDescent="0.2">
      <c r="A520" s="4"/>
    </row>
    <row r="521" spans="1:1" ht="16" x14ac:dyDescent="0.2">
      <c r="A521" s="4"/>
    </row>
    <row r="522" spans="1:1" ht="16" x14ac:dyDescent="0.2">
      <c r="A522" s="4"/>
    </row>
    <row r="523" spans="1:1" ht="16" x14ac:dyDescent="0.2">
      <c r="A523" s="4"/>
    </row>
    <row r="524" spans="1:1" ht="16" x14ac:dyDescent="0.2">
      <c r="A524" s="4"/>
    </row>
    <row r="525" spans="1:1" ht="16" x14ac:dyDescent="0.2">
      <c r="A525" s="4"/>
    </row>
    <row r="526" spans="1:1" ht="16" x14ac:dyDescent="0.2">
      <c r="A526" s="4"/>
    </row>
    <row r="527" spans="1:1" ht="16" x14ac:dyDescent="0.2">
      <c r="A527" s="4"/>
    </row>
    <row r="528" spans="1:1" ht="16" x14ac:dyDescent="0.2">
      <c r="A528" s="4"/>
    </row>
    <row r="529" spans="1:1" ht="16" x14ac:dyDescent="0.2">
      <c r="A529" s="4"/>
    </row>
    <row r="530" spans="1:1" ht="16" x14ac:dyDescent="0.2">
      <c r="A530" s="4"/>
    </row>
    <row r="531" spans="1:1" ht="16" x14ac:dyDescent="0.2">
      <c r="A531" s="4"/>
    </row>
    <row r="532" spans="1:1" ht="16" x14ac:dyDescent="0.2">
      <c r="A532" s="4"/>
    </row>
    <row r="533" spans="1:1" ht="16" x14ac:dyDescent="0.2">
      <c r="A533" s="4"/>
    </row>
    <row r="534" spans="1:1" ht="16" x14ac:dyDescent="0.2">
      <c r="A534" s="4"/>
    </row>
    <row r="535" spans="1:1" ht="16" x14ac:dyDescent="0.2">
      <c r="A535" s="4"/>
    </row>
    <row r="536" spans="1:1" ht="16" x14ac:dyDescent="0.2">
      <c r="A536" s="4"/>
    </row>
    <row r="537" spans="1:1" ht="16" x14ac:dyDescent="0.2">
      <c r="A537" s="4"/>
    </row>
    <row r="538" spans="1:1" ht="16" x14ac:dyDescent="0.2">
      <c r="A538" s="4"/>
    </row>
    <row r="539" spans="1:1" ht="16" x14ac:dyDescent="0.2">
      <c r="A539" s="4"/>
    </row>
    <row r="540" spans="1:1" ht="16" x14ac:dyDescent="0.2">
      <c r="A540" s="4"/>
    </row>
    <row r="541" spans="1:1" ht="16" x14ac:dyDescent="0.2">
      <c r="A541" s="4"/>
    </row>
    <row r="542" spans="1:1" ht="16" x14ac:dyDescent="0.2">
      <c r="A542" s="4"/>
    </row>
    <row r="543" spans="1:1" ht="16" x14ac:dyDescent="0.2">
      <c r="A543" s="4"/>
    </row>
    <row r="544" spans="1:1" ht="16" x14ac:dyDescent="0.2">
      <c r="A544" s="4"/>
    </row>
    <row r="545" spans="1:1" ht="16" x14ac:dyDescent="0.2">
      <c r="A545" s="4"/>
    </row>
    <row r="546" spans="1:1" ht="16" x14ac:dyDescent="0.2">
      <c r="A546" s="4"/>
    </row>
    <row r="547" spans="1:1" ht="16" x14ac:dyDescent="0.2">
      <c r="A547" s="4"/>
    </row>
    <row r="548" spans="1:1" ht="16" x14ac:dyDescent="0.2">
      <c r="A548" s="4"/>
    </row>
    <row r="549" spans="1:1" ht="16" x14ac:dyDescent="0.2">
      <c r="A549" s="4"/>
    </row>
    <row r="550" spans="1:1" ht="16" x14ac:dyDescent="0.2">
      <c r="A550" s="4"/>
    </row>
    <row r="551" spans="1:1" ht="16" x14ac:dyDescent="0.2">
      <c r="A551" s="4"/>
    </row>
    <row r="552" spans="1:1" ht="16" x14ac:dyDescent="0.2">
      <c r="A552" s="4"/>
    </row>
    <row r="553" spans="1:1" ht="16" x14ac:dyDescent="0.2">
      <c r="A553" s="4"/>
    </row>
    <row r="554" spans="1:1" ht="16" x14ac:dyDescent="0.2">
      <c r="A554" s="4"/>
    </row>
    <row r="555" spans="1:1" ht="16" x14ac:dyDescent="0.2">
      <c r="A555" s="4"/>
    </row>
    <row r="556" spans="1:1" ht="16" x14ac:dyDescent="0.2">
      <c r="A556" s="4"/>
    </row>
    <row r="557" spans="1:1" ht="16" x14ac:dyDescent="0.2">
      <c r="A557" s="4"/>
    </row>
    <row r="558" spans="1:1" ht="16" x14ac:dyDescent="0.2">
      <c r="A558" s="4"/>
    </row>
    <row r="559" spans="1:1" ht="16" x14ac:dyDescent="0.2">
      <c r="A559" s="4"/>
    </row>
    <row r="560" spans="1:1" ht="16" x14ac:dyDescent="0.2">
      <c r="A560" s="4"/>
    </row>
    <row r="561" spans="1:1" ht="16" x14ac:dyDescent="0.2">
      <c r="A561" s="4"/>
    </row>
    <row r="562" spans="1:1" ht="16" x14ac:dyDescent="0.2">
      <c r="A562" s="4"/>
    </row>
    <row r="563" spans="1:1" ht="16" x14ac:dyDescent="0.2">
      <c r="A563" s="4"/>
    </row>
    <row r="564" spans="1:1" ht="16" x14ac:dyDescent="0.2">
      <c r="A564" s="4"/>
    </row>
    <row r="565" spans="1:1" ht="16" x14ac:dyDescent="0.2">
      <c r="A565" s="4"/>
    </row>
    <row r="566" spans="1:1" ht="16" x14ac:dyDescent="0.2">
      <c r="A566" s="4"/>
    </row>
    <row r="567" spans="1:1" ht="16" x14ac:dyDescent="0.2">
      <c r="A567" s="4"/>
    </row>
    <row r="568" spans="1:1" ht="16" x14ac:dyDescent="0.2">
      <c r="A568" s="4"/>
    </row>
    <row r="569" spans="1:1" ht="16" x14ac:dyDescent="0.2">
      <c r="A569" s="4"/>
    </row>
    <row r="570" spans="1:1" ht="16" x14ac:dyDescent="0.2">
      <c r="A570" s="4"/>
    </row>
    <row r="571" spans="1:1" ht="16" x14ac:dyDescent="0.2">
      <c r="A571" s="4"/>
    </row>
    <row r="572" spans="1:1" ht="16" x14ac:dyDescent="0.2">
      <c r="A572" s="4"/>
    </row>
    <row r="573" spans="1:1" ht="16" x14ac:dyDescent="0.2">
      <c r="A573" s="4"/>
    </row>
    <row r="574" spans="1:1" ht="16" x14ac:dyDescent="0.2">
      <c r="A574" s="4"/>
    </row>
    <row r="575" spans="1:1" ht="16" x14ac:dyDescent="0.2">
      <c r="A575" s="4"/>
    </row>
    <row r="576" spans="1:1" ht="16" x14ac:dyDescent="0.2">
      <c r="A576" s="4"/>
    </row>
    <row r="577" spans="1:1" ht="16" x14ac:dyDescent="0.2">
      <c r="A577" s="4"/>
    </row>
    <row r="578" spans="1:1" ht="16" x14ac:dyDescent="0.2">
      <c r="A578" s="4"/>
    </row>
    <row r="579" spans="1:1" ht="16" x14ac:dyDescent="0.2">
      <c r="A579" s="4"/>
    </row>
    <row r="580" spans="1:1" ht="16" x14ac:dyDescent="0.2">
      <c r="A580" s="4"/>
    </row>
    <row r="581" spans="1:1" ht="16" x14ac:dyDescent="0.2">
      <c r="A581" s="4"/>
    </row>
    <row r="582" spans="1:1" ht="16" x14ac:dyDescent="0.2">
      <c r="A582" s="4"/>
    </row>
    <row r="583" spans="1:1" ht="16" x14ac:dyDescent="0.2">
      <c r="A583" s="4"/>
    </row>
    <row r="584" spans="1:1" ht="16" x14ac:dyDescent="0.2">
      <c r="A584" s="4"/>
    </row>
    <row r="585" spans="1:1" ht="16" x14ac:dyDescent="0.2">
      <c r="A585" s="4"/>
    </row>
    <row r="586" spans="1:1" ht="16" x14ac:dyDescent="0.2">
      <c r="A586" s="4"/>
    </row>
    <row r="587" spans="1:1" ht="16" x14ac:dyDescent="0.2">
      <c r="A587" s="4"/>
    </row>
    <row r="588" spans="1:1" ht="16" x14ac:dyDescent="0.2">
      <c r="A588" s="4"/>
    </row>
    <row r="589" spans="1:1" ht="16" x14ac:dyDescent="0.2">
      <c r="A589" s="4"/>
    </row>
    <row r="590" spans="1:1" ht="16" x14ac:dyDescent="0.2">
      <c r="A590" s="4"/>
    </row>
    <row r="591" spans="1:1" ht="16" x14ac:dyDescent="0.2">
      <c r="A591" s="4"/>
    </row>
    <row r="592" spans="1:1" ht="16" x14ac:dyDescent="0.2">
      <c r="A592" s="4"/>
    </row>
    <row r="593" spans="1:1" ht="16" x14ac:dyDescent="0.2">
      <c r="A593" s="4"/>
    </row>
    <row r="594" spans="1:1" ht="16" x14ac:dyDescent="0.2">
      <c r="A594" s="4"/>
    </row>
    <row r="595" spans="1:1" ht="16" x14ac:dyDescent="0.2">
      <c r="A595" s="4"/>
    </row>
    <row r="596" spans="1:1" ht="16" x14ac:dyDescent="0.2">
      <c r="A596" s="4"/>
    </row>
    <row r="597" spans="1:1" ht="16" x14ac:dyDescent="0.2">
      <c r="A597" s="4"/>
    </row>
    <row r="598" spans="1:1" ht="16" x14ac:dyDescent="0.2">
      <c r="A598" s="4"/>
    </row>
    <row r="599" spans="1:1" ht="16" x14ac:dyDescent="0.2">
      <c r="A599" s="4"/>
    </row>
    <row r="600" spans="1:1" ht="16" x14ac:dyDescent="0.2">
      <c r="A600" s="4"/>
    </row>
    <row r="601" spans="1:1" ht="16" x14ac:dyDescent="0.2">
      <c r="A601" s="4"/>
    </row>
    <row r="602" spans="1:1" ht="16" x14ac:dyDescent="0.2">
      <c r="A602" s="4"/>
    </row>
    <row r="603" spans="1:1" ht="16" x14ac:dyDescent="0.2">
      <c r="A603" s="4"/>
    </row>
    <row r="604" spans="1:1" ht="16" x14ac:dyDescent="0.2">
      <c r="A604" s="4"/>
    </row>
    <row r="605" spans="1:1" ht="16" x14ac:dyDescent="0.2">
      <c r="A605" s="4"/>
    </row>
    <row r="606" spans="1:1" ht="16" x14ac:dyDescent="0.2">
      <c r="A606" s="4"/>
    </row>
    <row r="607" spans="1:1" ht="16" x14ac:dyDescent="0.2">
      <c r="A607" s="4"/>
    </row>
    <row r="608" spans="1:1" ht="16" x14ac:dyDescent="0.2">
      <c r="A608" s="4"/>
    </row>
    <row r="609" spans="1:1" ht="16" x14ac:dyDescent="0.2">
      <c r="A609" s="4"/>
    </row>
    <row r="610" spans="1:1" ht="16" x14ac:dyDescent="0.2">
      <c r="A610" s="4"/>
    </row>
    <row r="611" spans="1:1" ht="16" x14ac:dyDescent="0.2">
      <c r="A611" s="4"/>
    </row>
    <row r="612" spans="1:1" ht="16" x14ac:dyDescent="0.2">
      <c r="A612" s="4"/>
    </row>
    <row r="613" spans="1:1" ht="16" x14ac:dyDescent="0.2">
      <c r="A613" s="4"/>
    </row>
    <row r="614" spans="1:1" ht="16" x14ac:dyDescent="0.2">
      <c r="A614" s="4"/>
    </row>
    <row r="615" spans="1:1" ht="16" x14ac:dyDescent="0.2">
      <c r="A615" s="4"/>
    </row>
    <row r="616" spans="1:1" ht="16" x14ac:dyDescent="0.2">
      <c r="A616" s="4"/>
    </row>
    <row r="617" spans="1:1" ht="16" x14ac:dyDescent="0.2">
      <c r="A617" s="4"/>
    </row>
    <row r="618" spans="1:1" ht="16" x14ac:dyDescent="0.2">
      <c r="A618" s="4"/>
    </row>
    <row r="619" spans="1:1" ht="16" x14ac:dyDescent="0.2">
      <c r="A619" s="4"/>
    </row>
    <row r="620" spans="1:1" ht="16" x14ac:dyDescent="0.2">
      <c r="A620" s="4"/>
    </row>
    <row r="621" spans="1:1" ht="16" x14ac:dyDescent="0.2">
      <c r="A621" s="4"/>
    </row>
    <row r="622" spans="1:1" ht="16" x14ac:dyDescent="0.2">
      <c r="A622" s="4"/>
    </row>
    <row r="623" spans="1:1" ht="16" x14ac:dyDescent="0.2">
      <c r="A623" s="4"/>
    </row>
    <row r="624" spans="1:1" ht="16" x14ac:dyDescent="0.2">
      <c r="A624" s="4"/>
    </row>
    <row r="625" spans="1:1" ht="16" x14ac:dyDescent="0.2">
      <c r="A625" s="4"/>
    </row>
    <row r="626" spans="1:1" ht="16" x14ac:dyDescent="0.2">
      <c r="A626" s="4"/>
    </row>
    <row r="627" spans="1:1" ht="16" x14ac:dyDescent="0.2">
      <c r="A627" s="4"/>
    </row>
    <row r="628" spans="1:1" ht="16" x14ac:dyDescent="0.2">
      <c r="A628" s="4"/>
    </row>
    <row r="629" spans="1:1" ht="16" x14ac:dyDescent="0.2">
      <c r="A629" s="4"/>
    </row>
    <row r="630" spans="1:1" ht="16" x14ac:dyDescent="0.2">
      <c r="A630" s="4"/>
    </row>
    <row r="631" spans="1:1" ht="16" x14ac:dyDescent="0.2">
      <c r="A631" s="4"/>
    </row>
    <row r="632" spans="1:1" ht="16" x14ac:dyDescent="0.2">
      <c r="A632" s="4"/>
    </row>
    <row r="633" spans="1:1" ht="16" x14ac:dyDescent="0.2">
      <c r="A633" s="4"/>
    </row>
    <row r="634" spans="1:1" ht="16" x14ac:dyDescent="0.2">
      <c r="A634" s="4"/>
    </row>
    <row r="635" spans="1:1" ht="16" x14ac:dyDescent="0.2">
      <c r="A635" s="4"/>
    </row>
    <row r="636" spans="1:1" ht="16" x14ac:dyDescent="0.2">
      <c r="A636" s="4"/>
    </row>
    <row r="637" spans="1:1" ht="16" x14ac:dyDescent="0.2">
      <c r="A637" s="4"/>
    </row>
    <row r="638" spans="1:1" ht="16" x14ac:dyDescent="0.2">
      <c r="A638" s="4"/>
    </row>
    <row r="639" spans="1:1" ht="16" x14ac:dyDescent="0.2">
      <c r="A639" s="4"/>
    </row>
    <row r="640" spans="1:1" ht="16" x14ac:dyDescent="0.2">
      <c r="A640" s="4"/>
    </row>
    <row r="641" spans="1:1" ht="16" x14ac:dyDescent="0.2">
      <c r="A641" s="4"/>
    </row>
    <row r="642" spans="1:1" ht="16" x14ac:dyDescent="0.2">
      <c r="A642" s="4"/>
    </row>
    <row r="643" spans="1:1" ht="16" x14ac:dyDescent="0.2">
      <c r="A643" s="4"/>
    </row>
    <row r="644" spans="1:1" ht="16" x14ac:dyDescent="0.2">
      <c r="A644" s="4"/>
    </row>
    <row r="645" spans="1:1" ht="16" x14ac:dyDescent="0.2">
      <c r="A645" s="4"/>
    </row>
    <row r="646" spans="1:1" ht="16" x14ac:dyDescent="0.2">
      <c r="A646" s="4"/>
    </row>
    <row r="647" spans="1:1" ht="16" x14ac:dyDescent="0.2">
      <c r="A647" s="4"/>
    </row>
    <row r="648" spans="1:1" ht="16" x14ac:dyDescent="0.2">
      <c r="A648" s="4"/>
    </row>
    <row r="649" spans="1:1" ht="16" x14ac:dyDescent="0.2">
      <c r="A649" s="4"/>
    </row>
    <row r="650" spans="1:1" ht="16" x14ac:dyDescent="0.2">
      <c r="A650" s="4"/>
    </row>
    <row r="651" spans="1:1" ht="16" x14ac:dyDescent="0.2">
      <c r="A651" s="4"/>
    </row>
    <row r="652" spans="1:1" ht="16" x14ac:dyDescent="0.2">
      <c r="A652" s="4"/>
    </row>
    <row r="653" spans="1:1" ht="16" x14ac:dyDescent="0.2">
      <c r="A653" s="4"/>
    </row>
    <row r="654" spans="1:1" ht="16" x14ac:dyDescent="0.2">
      <c r="A654" s="4"/>
    </row>
    <row r="655" spans="1:1" ht="16" x14ac:dyDescent="0.2">
      <c r="A655" s="4"/>
    </row>
    <row r="656" spans="1:1" ht="16" x14ac:dyDescent="0.2">
      <c r="A656" s="4"/>
    </row>
    <row r="657" spans="1:1" ht="16" x14ac:dyDescent="0.2">
      <c r="A657" s="4"/>
    </row>
    <row r="658" spans="1:1" ht="16" x14ac:dyDescent="0.2">
      <c r="A658" s="4"/>
    </row>
    <row r="659" spans="1:1" ht="16" x14ac:dyDescent="0.2">
      <c r="A659" s="4"/>
    </row>
    <row r="660" spans="1:1" ht="16" x14ac:dyDescent="0.2">
      <c r="A660" s="4"/>
    </row>
    <row r="661" spans="1:1" ht="16" x14ac:dyDescent="0.2">
      <c r="A661" s="4"/>
    </row>
    <row r="662" spans="1:1" ht="16" x14ac:dyDescent="0.2">
      <c r="A662" s="4"/>
    </row>
    <row r="663" spans="1:1" ht="16" x14ac:dyDescent="0.2">
      <c r="A663" s="4"/>
    </row>
    <row r="664" spans="1:1" ht="16" x14ac:dyDescent="0.2">
      <c r="A664" s="4"/>
    </row>
    <row r="665" spans="1:1" ht="16" x14ac:dyDescent="0.2">
      <c r="A665" s="4"/>
    </row>
    <row r="666" spans="1:1" ht="16" x14ac:dyDescent="0.2">
      <c r="A666" s="4"/>
    </row>
    <row r="667" spans="1:1" ht="16" x14ac:dyDescent="0.2">
      <c r="A667" s="4"/>
    </row>
    <row r="668" spans="1:1" ht="16" x14ac:dyDescent="0.2">
      <c r="A668" s="4"/>
    </row>
    <row r="669" spans="1:1" ht="16" x14ac:dyDescent="0.2">
      <c r="A669" s="4"/>
    </row>
    <row r="670" spans="1:1" ht="16" x14ac:dyDescent="0.2">
      <c r="A670" s="4"/>
    </row>
    <row r="671" spans="1:1" ht="16" x14ac:dyDescent="0.2">
      <c r="A671" s="4"/>
    </row>
    <row r="672" spans="1:1" ht="16" x14ac:dyDescent="0.2">
      <c r="A672" s="4"/>
    </row>
    <row r="673" spans="1:1" ht="16" x14ac:dyDescent="0.2">
      <c r="A673" s="4"/>
    </row>
    <row r="674" spans="1:1" ht="16" x14ac:dyDescent="0.2">
      <c r="A674" s="4"/>
    </row>
    <row r="675" spans="1:1" ht="16" x14ac:dyDescent="0.2">
      <c r="A675" s="4"/>
    </row>
    <row r="676" spans="1:1" ht="16" x14ac:dyDescent="0.2">
      <c r="A676" s="4"/>
    </row>
    <row r="677" spans="1:1" ht="16" x14ac:dyDescent="0.2">
      <c r="A677" s="4"/>
    </row>
    <row r="678" spans="1:1" ht="16" x14ac:dyDescent="0.2">
      <c r="A678" s="4"/>
    </row>
    <row r="679" spans="1:1" ht="16" x14ac:dyDescent="0.2">
      <c r="A679" s="4"/>
    </row>
    <row r="680" spans="1:1" ht="16" x14ac:dyDescent="0.2">
      <c r="A680" s="4"/>
    </row>
    <row r="681" spans="1:1" ht="16" x14ac:dyDescent="0.2">
      <c r="A681" s="4"/>
    </row>
    <row r="682" spans="1:1" ht="16" x14ac:dyDescent="0.2">
      <c r="A682" s="4"/>
    </row>
    <row r="683" spans="1:1" ht="16" x14ac:dyDescent="0.2">
      <c r="A683" s="4"/>
    </row>
    <row r="684" spans="1:1" ht="16" x14ac:dyDescent="0.2">
      <c r="A684" s="4"/>
    </row>
    <row r="685" spans="1:1" ht="16" x14ac:dyDescent="0.2">
      <c r="A685" s="4"/>
    </row>
    <row r="686" spans="1:1" ht="16" x14ac:dyDescent="0.2">
      <c r="A686" s="4"/>
    </row>
    <row r="687" spans="1:1" ht="16" x14ac:dyDescent="0.2">
      <c r="A687" s="4"/>
    </row>
    <row r="688" spans="1:1" ht="16" x14ac:dyDescent="0.2">
      <c r="A688" s="4"/>
    </row>
    <row r="689" spans="1:1" ht="16" x14ac:dyDescent="0.2">
      <c r="A689" s="4"/>
    </row>
    <row r="690" spans="1:1" ht="16" x14ac:dyDescent="0.2">
      <c r="A690" s="4"/>
    </row>
    <row r="691" spans="1:1" ht="16" x14ac:dyDescent="0.2">
      <c r="A691" s="4"/>
    </row>
    <row r="692" spans="1:1" ht="16" x14ac:dyDescent="0.2">
      <c r="A692" s="4"/>
    </row>
    <row r="693" spans="1:1" ht="16" x14ac:dyDescent="0.2">
      <c r="A693" s="4"/>
    </row>
    <row r="694" spans="1:1" ht="16" x14ac:dyDescent="0.2">
      <c r="A694" s="4"/>
    </row>
    <row r="695" spans="1:1" ht="16" x14ac:dyDescent="0.2">
      <c r="A695" s="4"/>
    </row>
    <row r="696" spans="1:1" ht="16" x14ac:dyDescent="0.2">
      <c r="A696" s="4"/>
    </row>
    <row r="697" spans="1:1" ht="16" x14ac:dyDescent="0.2">
      <c r="A697" s="4"/>
    </row>
    <row r="698" spans="1:1" ht="16" x14ac:dyDescent="0.2">
      <c r="A698" s="4"/>
    </row>
    <row r="699" spans="1:1" ht="16" x14ac:dyDescent="0.2">
      <c r="A699" s="4"/>
    </row>
    <row r="700" spans="1:1" ht="16" x14ac:dyDescent="0.2">
      <c r="A700" s="4"/>
    </row>
    <row r="701" spans="1:1" ht="16" x14ac:dyDescent="0.2">
      <c r="A701" s="4"/>
    </row>
    <row r="702" spans="1:1" ht="16" x14ac:dyDescent="0.2">
      <c r="A702" s="4"/>
    </row>
    <row r="703" spans="1:1" ht="16" x14ac:dyDescent="0.2">
      <c r="A703" s="4"/>
    </row>
    <row r="704" spans="1:1" ht="16" x14ac:dyDescent="0.2">
      <c r="A704" s="4"/>
    </row>
    <row r="705" spans="1:1" ht="16" x14ac:dyDescent="0.2">
      <c r="A705" s="4"/>
    </row>
    <row r="706" spans="1:1" ht="16" x14ac:dyDescent="0.2">
      <c r="A706" s="4"/>
    </row>
    <row r="707" spans="1:1" ht="16" x14ac:dyDescent="0.2">
      <c r="A707" s="4"/>
    </row>
    <row r="708" spans="1:1" ht="16" x14ac:dyDescent="0.2">
      <c r="A708" s="4"/>
    </row>
    <row r="709" spans="1:1" ht="16" x14ac:dyDescent="0.2">
      <c r="A709" s="4"/>
    </row>
    <row r="710" spans="1:1" ht="16" x14ac:dyDescent="0.2">
      <c r="A710" s="4"/>
    </row>
    <row r="711" spans="1:1" ht="16" x14ac:dyDescent="0.2">
      <c r="A711" s="4"/>
    </row>
    <row r="712" spans="1:1" ht="16" x14ac:dyDescent="0.2">
      <c r="A712" s="4"/>
    </row>
    <row r="713" spans="1:1" ht="16" x14ac:dyDescent="0.2">
      <c r="A713" s="4"/>
    </row>
    <row r="714" spans="1:1" ht="16" x14ac:dyDescent="0.2">
      <c r="A714" s="4"/>
    </row>
    <row r="715" spans="1:1" ht="16" x14ac:dyDescent="0.2">
      <c r="A715" s="4"/>
    </row>
    <row r="716" spans="1:1" ht="16" x14ac:dyDescent="0.2">
      <c r="A716" s="4"/>
    </row>
    <row r="717" spans="1:1" ht="16" x14ac:dyDescent="0.2">
      <c r="A717" s="4"/>
    </row>
    <row r="718" spans="1:1" ht="16" x14ac:dyDescent="0.2">
      <c r="A718" s="4"/>
    </row>
    <row r="719" spans="1:1" ht="16" x14ac:dyDescent="0.2">
      <c r="A719" s="4"/>
    </row>
    <row r="720" spans="1:1" ht="16" x14ac:dyDescent="0.2">
      <c r="A720" s="4"/>
    </row>
    <row r="721" spans="1:1" ht="16" x14ac:dyDescent="0.2">
      <c r="A721" s="4"/>
    </row>
    <row r="722" spans="1:1" ht="16" x14ac:dyDescent="0.2">
      <c r="A722" s="4"/>
    </row>
    <row r="723" spans="1:1" ht="16" x14ac:dyDescent="0.2">
      <c r="A723" s="4"/>
    </row>
    <row r="724" spans="1:1" ht="16" x14ac:dyDescent="0.2">
      <c r="A724" s="4"/>
    </row>
    <row r="725" spans="1:1" ht="16" x14ac:dyDescent="0.2">
      <c r="A725" s="4"/>
    </row>
    <row r="726" spans="1:1" ht="16" x14ac:dyDescent="0.2">
      <c r="A726" s="4"/>
    </row>
    <row r="727" spans="1:1" ht="16" x14ac:dyDescent="0.2">
      <c r="A727" s="4"/>
    </row>
    <row r="728" spans="1:1" ht="16" x14ac:dyDescent="0.2">
      <c r="A728" s="4"/>
    </row>
    <row r="729" spans="1:1" ht="16" x14ac:dyDescent="0.2">
      <c r="A729" s="4"/>
    </row>
    <row r="730" spans="1:1" ht="16" x14ac:dyDescent="0.2">
      <c r="A730" s="4"/>
    </row>
    <row r="731" spans="1:1" ht="16" x14ac:dyDescent="0.2">
      <c r="A731" s="4"/>
    </row>
    <row r="732" spans="1:1" ht="16" x14ac:dyDescent="0.2">
      <c r="A732" s="4"/>
    </row>
    <row r="733" spans="1:1" ht="16" x14ac:dyDescent="0.2">
      <c r="A733" s="4"/>
    </row>
    <row r="734" spans="1:1" ht="16" x14ac:dyDescent="0.2">
      <c r="A734" s="4"/>
    </row>
    <row r="735" spans="1:1" ht="16" x14ac:dyDescent="0.2">
      <c r="A735" s="4"/>
    </row>
    <row r="736" spans="1:1" ht="16" x14ac:dyDescent="0.2">
      <c r="A736" s="4"/>
    </row>
    <row r="737" spans="1:1" ht="16" x14ac:dyDescent="0.2">
      <c r="A737" s="4"/>
    </row>
    <row r="738" spans="1:1" ht="16" x14ac:dyDescent="0.2">
      <c r="A738" s="4"/>
    </row>
    <row r="739" spans="1:1" ht="16" x14ac:dyDescent="0.2">
      <c r="A739" s="4"/>
    </row>
    <row r="740" spans="1:1" ht="16" x14ac:dyDescent="0.2">
      <c r="A740" s="4"/>
    </row>
    <row r="741" spans="1:1" ht="16" x14ac:dyDescent="0.2">
      <c r="A741" s="4"/>
    </row>
    <row r="742" spans="1:1" ht="16" x14ac:dyDescent="0.2">
      <c r="A742" s="4"/>
    </row>
    <row r="743" spans="1:1" ht="16" x14ac:dyDescent="0.2">
      <c r="A743" s="4"/>
    </row>
    <row r="744" spans="1:1" ht="16" x14ac:dyDescent="0.2">
      <c r="A744" s="4"/>
    </row>
    <row r="745" spans="1:1" ht="16" x14ac:dyDescent="0.2">
      <c r="A745" s="4"/>
    </row>
    <row r="746" spans="1:1" ht="16" x14ac:dyDescent="0.2">
      <c r="A746" s="4"/>
    </row>
    <row r="747" spans="1:1" ht="16" x14ac:dyDescent="0.2">
      <c r="A747" s="4"/>
    </row>
    <row r="748" spans="1:1" ht="16" x14ac:dyDescent="0.2">
      <c r="A748" s="4"/>
    </row>
    <row r="749" spans="1:1" ht="16" x14ac:dyDescent="0.2">
      <c r="A749" s="4"/>
    </row>
    <row r="750" spans="1:1" ht="16" x14ac:dyDescent="0.2">
      <c r="A750" s="4"/>
    </row>
    <row r="751" spans="1:1" ht="16" x14ac:dyDescent="0.2">
      <c r="A751" s="4"/>
    </row>
    <row r="752" spans="1:1" ht="16" x14ac:dyDescent="0.2">
      <c r="A752" s="4"/>
    </row>
    <row r="753" spans="1:1" ht="16" x14ac:dyDescent="0.2">
      <c r="A753" s="4"/>
    </row>
    <row r="754" spans="1:1" ht="16" x14ac:dyDescent="0.2">
      <c r="A754" s="4"/>
    </row>
    <row r="755" spans="1:1" ht="16" x14ac:dyDescent="0.2">
      <c r="A755" s="4"/>
    </row>
    <row r="756" spans="1:1" ht="16" x14ac:dyDescent="0.2">
      <c r="A756" s="4"/>
    </row>
    <row r="757" spans="1:1" ht="16" x14ac:dyDescent="0.2">
      <c r="A757" s="4"/>
    </row>
    <row r="758" spans="1:1" ht="16" x14ac:dyDescent="0.2">
      <c r="A758" s="4"/>
    </row>
    <row r="759" spans="1:1" ht="16" x14ac:dyDescent="0.2">
      <c r="A759" s="4"/>
    </row>
    <row r="760" spans="1:1" ht="16" x14ac:dyDescent="0.2">
      <c r="A760" s="4"/>
    </row>
    <row r="761" spans="1:1" ht="16" x14ac:dyDescent="0.2">
      <c r="A761" s="4"/>
    </row>
    <row r="762" spans="1:1" ht="16" x14ac:dyDescent="0.2">
      <c r="A762" s="4"/>
    </row>
    <row r="763" spans="1:1" ht="16" x14ac:dyDescent="0.2">
      <c r="A763" s="4"/>
    </row>
    <row r="764" spans="1:1" ht="16" x14ac:dyDescent="0.2">
      <c r="A764" s="4"/>
    </row>
    <row r="765" spans="1:1" ht="16" x14ac:dyDescent="0.2">
      <c r="A765" s="4"/>
    </row>
    <row r="766" spans="1:1" ht="16" x14ac:dyDescent="0.2">
      <c r="A766" s="4"/>
    </row>
    <row r="767" spans="1:1" ht="16" x14ac:dyDescent="0.2">
      <c r="A767" s="4"/>
    </row>
    <row r="768" spans="1:1" ht="16" x14ac:dyDescent="0.2">
      <c r="A768" s="4"/>
    </row>
    <row r="769" spans="1:1" ht="16" x14ac:dyDescent="0.2">
      <c r="A769" s="4"/>
    </row>
    <row r="770" spans="1:1" ht="16" x14ac:dyDescent="0.2">
      <c r="A770" s="4"/>
    </row>
    <row r="771" spans="1:1" ht="16" x14ac:dyDescent="0.2">
      <c r="A771" s="4"/>
    </row>
    <row r="772" spans="1:1" ht="16" x14ac:dyDescent="0.2">
      <c r="A772" s="4"/>
    </row>
    <row r="773" spans="1:1" ht="16" x14ac:dyDescent="0.2">
      <c r="A773" s="4"/>
    </row>
    <row r="774" spans="1:1" ht="16" x14ac:dyDescent="0.2">
      <c r="A774" s="4"/>
    </row>
    <row r="775" spans="1:1" ht="16" x14ac:dyDescent="0.2">
      <c r="A775" s="4"/>
    </row>
    <row r="776" spans="1:1" ht="16" x14ac:dyDescent="0.2">
      <c r="A776" s="4"/>
    </row>
    <row r="777" spans="1:1" ht="16" x14ac:dyDescent="0.2">
      <c r="A777" s="4"/>
    </row>
    <row r="778" spans="1:1" ht="16" x14ac:dyDescent="0.2">
      <c r="A778" s="4"/>
    </row>
    <row r="779" spans="1:1" ht="16" x14ac:dyDescent="0.2">
      <c r="A779" s="4"/>
    </row>
    <row r="780" spans="1:1" ht="16" x14ac:dyDescent="0.2">
      <c r="A780" s="4"/>
    </row>
    <row r="781" spans="1:1" ht="16" x14ac:dyDescent="0.2">
      <c r="A781" s="4"/>
    </row>
    <row r="782" spans="1:1" ht="16" x14ac:dyDescent="0.2">
      <c r="A782" s="4"/>
    </row>
    <row r="783" spans="1:1" ht="16" x14ac:dyDescent="0.2">
      <c r="A783" s="4"/>
    </row>
    <row r="784" spans="1:1" ht="16" x14ac:dyDescent="0.2">
      <c r="A784" s="4"/>
    </row>
    <row r="785" spans="1:1" ht="16" x14ac:dyDescent="0.2">
      <c r="A785" s="4"/>
    </row>
    <row r="786" spans="1:1" ht="16" x14ac:dyDescent="0.2">
      <c r="A786" s="4"/>
    </row>
    <row r="787" spans="1:1" ht="16" x14ac:dyDescent="0.2">
      <c r="A787" s="4"/>
    </row>
    <row r="788" spans="1:1" ht="16" x14ac:dyDescent="0.2">
      <c r="A788" s="4"/>
    </row>
    <row r="789" spans="1:1" ht="16" x14ac:dyDescent="0.2">
      <c r="A789" s="4"/>
    </row>
    <row r="790" spans="1:1" ht="16" x14ac:dyDescent="0.2">
      <c r="A790" s="4"/>
    </row>
    <row r="791" spans="1:1" ht="16" x14ac:dyDescent="0.2">
      <c r="A791" s="4"/>
    </row>
    <row r="792" spans="1:1" ht="16" x14ac:dyDescent="0.2">
      <c r="A792" s="4"/>
    </row>
    <row r="793" spans="1:1" ht="16" x14ac:dyDescent="0.2">
      <c r="A793" s="4"/>
    </row>
    <row r="794" spans="1:1" ht="16" x14ac:dyDescent="0.2">
      <c r="A794" s="4"/>
    </row>
    <row r="795" spans="1:1" ht="16" x14ac:dyDescent="0.2">
      <c r="A795" s="4"/>
    </row>
    <row r="796" spans="1:1" ht="16" x14ac:dyDescent="0.2">
      <c r="A796" s="4"/>
    </row>
    <row r="797" spans="1:1" ht="16" x14ac:dyDescent="0.2">
      <c r="A797" s="4"/>
    </row>
    <row r="798" spans="1:1" ht="16" x14ac:dyDescent="0.2">
      <c r="A798" s="4"/>
    </row>
    <row r="799" spans="1:1" ht="16" x14ac:dyDescent="0.2">
      <c r="A799" s="4"/>
    </row>
    <row r="800" spans="1:1" ht="16" x14ac:dyDescent="0.2">
      <c r="A800" s="4"/>
    </row>
    <row r="801" spans="1:1" ht="16" x14ac:dyDescent="0.2">
      <c r="A801" s="4"/>
    </row>
    <row r="802" spans="1:1" ht="16" x14ac:dyDescent="0.2">
      <c r="A802" s="4"/>
    </row>
    <row r="803" spans="1:1" ht="16" x14ac:dyDescent="0.2">
      <c r="A803" s="4"/>
    </row>
    <row r="804" spans="1:1" ht="16" x14ac:dyDescent="0.2">
      <c r="A804" s="4"/>
    </row>
    <row r="805" spans="1:1" ht="16" x14ac:dyDescent="0.2">
      <c r="A805" s="4"/>
    </row>
    <row r="806" spans="1:1" ht="16" x14ac:dyDescent="0.2">
      <c r="A806" s="4"/>
    </row>
    <row r="807" spans="1:1" ht="16" x14ac:dyDescent="0.2">
      <c r="A807" s="4"/>
    </row>
    <row r="808" spans="1:1" ht="16" x14ac:dyDescent="0.2">
      <c r="A808" s="4"/>
    </row>
    <row r="809" spans="1:1" ht="16" x14ac:dyDescent="0.2">
      <c r="A809" s="4"/>
    </row>
    <row r="810" spans="1:1" ht="16" x14ac:dyDescent="0.2">
      <c r="A810" s="4"/>
    </row>
    <row r="811" spans="1:1" ht="16" x14ac:dyDescent="0.2">
      <c r="A811" s="4"/>
    </row>
    <row r="812" spans="1:1" ht="16" x14ac:dyDescent="0.2">
      <c r="A812" s="4"/>
    </row>
    <row r="813" spans="1:1" ht="16" x14ac:dyDescent="0.2">
      <c r="A813" s="4"/>
    </row>
    <row r="814" spans="1:1" ht="16" x14ac:dyDescent="0.2">
      <c r="A814" s="4"/>
    </row>
    <row r="815" spans="1:1" ht="16" x14ac:dyDescent="0.2">
      <c r="A815" s="4"/>
    </row>
    <row r="816" spans="1:1" ht="16" x14ac:dyDescent="0.2">
      <c r="A816" s="4"/>
    </row>
    <row r="817" spans="1:1" ht="16" x14ac:dyDescent="0.2">
      <c r="A817" s="4"/>
    </row>
    <row r="818" spans="1:1" ht="16" x14ac:dyDescent="0.2">
      <c r="A818" s="4"/>
    </row>
    <row r="819" spans="1:1" ht="16" x14ac:dyDescent="0.2">
      <c r="A819" s="4"/>
    </row>
    <row r="820" spans="1:1" ht="16" x14ac:dyDescent="0.2">
      <c r="A820" s="4"/>
    </row>
    <row r="821" spans="1:1" ht="16" x14ac:dyDescent="0.2">
      <c r="A821" s="4"/>
    </row>
    <row r="822" spans="1:1" ht="16" x14ac:dyDescent="0.2">
      <c r="A822" s="4"/>
    </row>
    <row r="823" spans="1:1" ht="16" x14ac:dyDescent="0.2">
      <c r="A823" s="4"/>
    </row>
    <row r="824" spans="1:1" ht="16" x14ac:dyDescent="0.2">
      <c r="A824" s="4"/>
    </row>
    <row r="825" spans="1:1" ht="16" x14ac:dyDescent="0.2">
      <c r="A825" s="4"/>
    </row>
    <row r="826" spans="1:1" ht="16" x14ac:dyDescent="0.2">
      <c r="A826" s="4"/>
    </row>
    <row r="827" spans="1:1" ht="16" x14ac:dyDescent="0.2">
      <c r="A827" s="4"/>
    </row>
    <row r="828" spans="1:1" ht="16" x14ac:dyDescent="0.2">
      <c r="A828" s="4"/>
    </row>
    <row r="829" spans="1:1" ht="16" x14ac:dyDescent="0.2">
      <c r="A829" s="4"/>
    </row>
    <row r="830" spans="1:1" ht="16" x14ac:dyDescent="0.2">
      <c r="A830" s="4"/>
    </row>
    <row r="831" spans="1:1" ht="16" x14ac:dyDescent="0.2">
      <c r="A831" s="4"/>
    </row>
    <row r="832" spans="1:1" ht="16" x14ac:dyDescent="0.2">
      <c r="A832" s="4"/>
    </row>
    <row r="833" spans="1:1" ht="16" x14ac:dyDescent="0.2">
      <c r="A833" s="4"/>
    </row>
    <row r="834" spans="1:1" ht="16" x14ac:dyDescent="0.2">
      <c r="A834" s="4"/>
    </row>
    <row r="835" spans="1:1" ht="16" x14ac:dyDescent="0.2">
      <c r="A835" s="4"/>
    </row>
    <row r="836" spans="1:1" ht="16" x14ac:dyDescent="0.2">
      <c r="A836" s="4"/>
    </row>
    <row r="837" spans="1:1" ht="16" x14ac:dyDescent="0.2">
      <c r="A837" s="4"/>
    </row>
    <row r="838" spans="1:1" ht="16" x14ac:dyDescent="0.2">
      <c r="A838" s="4"/>
    </row>
    <row r="839" spans="1:1" ht="16" x14ac:dyDescent="0.2">
      <c r="A839" s="4"/>
    </row>
    <row r="840" spans="1:1" ht="16" x14ac:dyDescent="0.2">
      <c r="A840" s="4"/>
    </row>
    <row r="841" spans="1:1" ht="16" x14ac:dyDescent="0.2">
      <c r="A841" s="4"/>
    </row>
    <row r="842" spans="1:1" ht="16" x14ac:dyDescent="0.2">
      <c r="A842" s="4"/>
    </row>
    <row r="843" spans="1:1" ht="16" x14ac:dyDescent="0.2">
      <c r="A843" s="4"/>
    </row>
    <row r="844" spans="1:1" ht="16" x14ac:dyDescent="0.2">
      <c r="A844" s="4"/>
    </row>
    <row r="845" spans="1:1" ht="16" x14ac:dyDescent="0.2">
      <c r="A845" s="4"/>
    </row>
    <row r="846" spans="1:1" ht="16" x14ac:dyDescent="0.2">
      <c r="A846" s="4"/>
    </row>
    <row r="847" spans="1:1" ht="16" x14ac:dyDescent="0.2">
      <c r="A847" s="4"/>
    </row>
    <row r="848" spans="1:1" ht="16" x14ac:dyDescent="0.2">
      <c r="A848" s="4"/>
    </row>
    <row r="849" spans="1:1" ht="16" x14ac:dyDescent="0.2">
      <c r="A849" s="4"/>
    </row>
    <row r="850" spans="1:1" ht="16" x14ac:dyDescent="0.2">
      <c r="A850" s="4"/>
    </row>
    <row r="851" spans="1:1" ht="16" x14ac:dyDescent="0.2">
      <c r="A851" s="4"/>
    </row>
    <row r="852" spans="1:1" ht="16" x14ac:dyDescent="0.2">
      <c r="A852" s="4"/>
    </row>
    <row r="853" spans="1:1" ht="16" x14ac:dyDescent="0.2">
      <c r="A853" s="4"/>
    </row>
    <row r="854" spans="1:1" ht="16" x14ac:dyDescent="0.2">
      <c r="A854" s="4"/>
    </row>
    <row r="855" spans="1:1" ht="16" x14ac:dyDescent="0.2">
      <c r="A855" s="4"/>
    </row>
    <row r="856" spans="1:1" ht="16" x14ac:dyDescent="0.2">
      <c r="A856" s="4"/>
    </row>
    <row r="857" spans="1:1" ht="16" x14ac:dyDescent="0.2">
      <c r="A857" s="4"/>
    </row>
    <row r="858" spans="1:1" ht="16" x14ac:dyDescent="0.2">
      <c r="A858" s="4"/>
    </row>
    <row r="859" spans="1:1" ht="16" x14ac:dyDescent="0.2">
      <c r="A859" s="4"/>
    </row>
    <row r="860" spans="1:1" ht="16" x14ac:dyDescent="0.2">
      <c r="A860" s="4"/>
    </row>
    <row r="861" spans="1:1" ht="16" x14ac:dyDescent="0.2">
      <c r="A861" s="4"/>
    </row>
    <row r="862" spans="1:1" ht="16" x14ac:dyDescent="0.2">
      <c r="A862" s="4"/>
    </row>
    <row r="863" spans="1:1" ht="16" x14ac:dyDescent="0.2">
      <c r="A863" s="4"/>
    </row>
    <row r="864" spans="1:1" ht="16" x14ac:dyDescent="0.2">
      <c r="A864" s="4"/>
    </row>
    <row r="865" spans="1:1" ht="16" x14ac:dyDescent="0.2">
      <c r="A865" s="4"/>
    </row>
    <row r="866" spans="1:1" ht="16" x14ac:dyDescent="0.2">
      <c r="A866" s="4"/>
    </row>
    <row r="867" spans="1:1" ht="16" x14ac:dyDescent="0.2">
      <c r="A867" s="4"/>
    </row>
    <row r="868" spans="1:1" ht="16" x14ac:dyDescent="0.2">
      <c r="A868" s="4"/>
    </row>
    <row r="869" spans="1:1" ht="16" x14ac:dyDescent="0.2">
      <c r="A869" s="4"/>
    </row>
    <row r="870" spans="1:1" ht="16" x14ac:dyDescent="0.2">
      <c r="A870" s="4"/>
    </row>
    <row r="871" spans="1:1" ht="16" x14ac:dyDescent="0.2">
      <c r="A871" s="4"/>
    </row>
    <row r="872" spans="1:1" ht="16" x14ac:dyDescent="0.2">
      <c r="A872" s="4"/>
    </row>
    <row r="873" spans="1:1" ht="16" x14ac:dyDescent="0.2">
      <c r="A873" s="4"/>
    </row>
    <row r="874" spans="1:1" ht="16" x14ac:dyDescent="0.2">
      <c r="A874" s="4"/>
    </row>
    <row r="875" spans="1:1" ht="16" x14ac:dyDescent="0.2">
      <c r="A875" s="4"/>
    </row>
    <row r="876" spans="1:1" ht="16" x14ac:dyDescent="0.2">
      <c r="A876" s="4"/>
    </row>
    <row r="877" spans="1:1" ht="16" x14ac:dyDescent="0.2">
      <c r="A877" s="4"/>
    </row>
    <row r="878" spans="1:1" ht="16" x14ac:dyDescent="0.2">
      <c r="A878" s="4"/>
    </row>
    <row r="879" spans="1:1" ht="16" x14ac:dyDescent="0.2">
      <c r="A879" s="4"/>
    </row>
    <row r="880" spans="1:1" ht="16" x14ac:dyDescent="0.2">
      <c r="A880" s="4"/>
    </row>
    <row r="881" spans="1:1" ht="16" x14ac:dyDescent="0.2">
      <c r="A881" s="4"/>
    </row>
    <row r="882" spans="1:1" ht="16" x14ac:dyDescent="0.2">
      <c r="A882" s="4"/>
    </row>
    <row r="883" spans="1:1" ht="16" x14ac:dyDescent="0.2">
      <c r="A883" s="4"/>
    </row>
    <row r="884" spans="1:1" ht="16" x14ac:dyDescent="0.2">
      <c r="A884" s="4"/>
    </row>
    <row r="885" spans="1:1" ht="16" x14ac:dyDescent="0.2">
      <c r="A885" s="4"/>
    </row>
    <row r="886" spans="1:1" ht="16" x14ac:dyDescent="0.2">
      <c r="A886" s="4"/>
    </row>
    <row r="887" spans="1:1" ht="16" x14ac:dyDescent="0.2">
      <c r="A887" s="4"/>
    </row>
    <row r="888" spans="1:1" ht="16" x14ac:dyDescent="0.2">
      <c r="A888" s="4"/>
    </row>
    <row r="889" spans="1:1" ht="16" x14ac:dyDescent="0.2">
      <c r="A889" s="4"/>
    </row>
    <row r="890" spans="1:1" ht="16" x14ac:dyDescent="0.2">
      <c r="A890" s="4"/>
    </row>
    <row r="891" spans="1:1" ht="16" x14ac:dyDescent="0.2">
      <c r="A891" s="4"/>
    </row>
    <row r="892" spans="1:1" ht="16" x14ac:dyDescent="0.2">
      <c r="A892" s="4"/>
    </row>
    <row r="893" spans="1:1" ht="16" x14ac:dyDescent="0.2">
      <c r="A893" s="4"/>
    </row>
    <row r="894" spans="1:1" ht="16" x14ac:dyDescent="0.2">
      <c r="A894" s="4"/>
    </row>
    <row r="895" spans="1:1" ht="16" x14ac:dyDescent="0.2">
      <c r="A895" s="4"/>
    </row>
    <row r="896" spans="1:1" ht="16" x14ac:dyDescent="0.2">
      <c r="A896" s="4"/>
    </row>
    <row r="897" spans="1:1" ht="16" x14ac:dyDescent="0.2">
      <c r="A897" s="4"/>
    </row>
    <row r="898" spans="1:1" ht="16" x14ac:dyDescent="0.2">
      <c r="A898" s="4"/>
    </row>
    <row r="899" spans="1:1" ht="16" x14ac:dyDescent="0.2">
      <c r="A899" s="4"/>
    </row>
    <row r="900" spans="1:1" ht="16" x14ac:dyDescent="0.2">
      <c r="A900" s="4"/>
    </row>
    <row r="901" spans="1:1" ht="16" x14ac:dyDescent="0.2">
      <c r="A901" s="4"/>
    </row>
    <row r="902" spans="1:1" ht="16" x14ac:dyDescent="0.2">
      <c r="A902" s="4"/>
    </row>
    <row r="903" spans="1:1" ht="16" x14ac:dyDescent="0.2">
      <c r="A903" s="4"/>
    </row>
    <row r="904" spans="1:1" ht="16" x14ac:dyDescent="0.2">
      <c r="A904" s="4"/>
    </row>
    <row r="905" spans="1:1" ht="16" x14ac:dyDescent="0.2">
      <c r="A905" s="4"/>
    </row>
    <row r="906" spans="1:1" ht="16" x14ac:dyDescent="0.2">
      <c r="A906" s="4"/>
    </row>
    <row r="907" spans="1:1" ht="16" x14ac:dyDescent="0.2">
      <c r="A907" s="4"/>
    </row>
    <row r="908" spans="1:1" ht="16" x14ac:dyDescent="0.2">
      <c r="A908" s="4"/>
    </row>
    <row r="909" spans="1:1" ht="16" x14ac:dyDescent="0.2">
      <c r="A909" s="4"/>
    </row>
    <row r="910" spans="1:1" ht="16" x14ac:dyDescent="0.2">
      <c r="A910" s="4"/>
    </row>
    <row r="911" spans="1:1" ht="16" x14ac:dyDescent="0.2">
      <c r="A911" s="4"/>
    </row>
    <row r="912" spans="1:1" ht="16" x14ac:dyDescent="0.2">
      <c r="A912" s="4"/>
    </row>
    <row r="913" spans="1:1" ht="16" x14ac:dyDescent="0.2">
      <c r="A913" s="4"/>
    </row>
    <row r="914" spans="1:1" ht="16" x14ac:dyDescent="0.2">
      <c r="A914" s="4"/>
    </row>
    <row r="915" spans="1:1" ht="16" x14ac:dyDescent="0.2">
      <c r="A915" s="4"/>
    </row>
    <row r="916" spans="1:1" ht="16" x14ac:dyDescent="0.2">
      <c r="A916" s="4"/>
    </row>
    <row r="917" spans="1:1" ht="16" x14ac:dyDescent="0.2">
      <c r="A917" s="4"/>
    </row>
    <row r="918" spans="1:1" ht="16" x14ac:dyDescent="0.2">
      <c r="A918" s="4"/>
    </row>
    <row r="919" spans="1:1" ht="16" x14ac:dyDescent="0.2">
      <c r="A919" s="4"/>
    </row>
    <row r="920" spans="1:1" ht="16" x14ac:dyDescent="0.2">
      <c r="A920" s="4"/>
    </row>
    <row r="921" spans="1:1" ht="16" x14ac:dyDescent="0.2">
      <c r="A921" s="4"/>
    </row>
    <row r="922" spans="1:1" ht="16" x14ac:dyDescent="0.2">
      <c r="A922" s="4"/>
    </row>
    <row r="923" spans="1:1" ht="16" x14ac:dyDescent="0.2">
      <c r="A923" s="4"/>
    </row>
    <row r="924" spans="1:1" ht="16" x14ac:dyDescent="0.2">
      <c r="A924" s="4"/>
    </row>
    <row r="925" spans="1:1" ht="16" x14ac:dyDescent="0.2">
      <c r="A925" s="4"/>
    </row>
    <row r="926" spans="1:1" ht="16" x14ac:dyDescent="0.2">
      <c r="A926" s="4"/>
    </row>
    <row r="927" spans="1:1" ht="16" x14ac:dyDescent="0.2">
      <c r="A927" s="4"/>
    </row>
    <row r="928" spans="1:1" ht="16" x14ac:dyDescent="0.2">
      <c r="A928" s="4"/>
    </row>
    <row r="929" spans="1:1" ht="16" x14ac:dyDescent="0.2">
      <c r="A929" s="4"/>
    </row>
    <row r="930" spans="1:1" ht="16" x14ac:dyDescent="0.2">
      <c r="A930" s="4"/>
    </row>
    <row r="931" spans="1:1" ht="16" x14ac:dyDescent="0.2">
      <c r="A931" s="4"/>
    </row>
    <row r="932" spans="1:1" ht="16" x14ac:dyDescent="0.2">
      <c r="A932" s="4"/>
    </row>
    <row r="933" spans="1:1" ht="16" x14ac:dyDescent="0.2">
      <c r="A933" s="4"/>
    </row>
    <row r="934" spans="1:1" ht="16" x14ac:dyDescent="0.2">
      <c r="A934" s="4"/>
    </row>
    <row r="935" spans="1:1" ht="16" x14ac:dyDescent="0.2">
      <c r="A935" s="4"/>
    </row>
    <row r="936" spans="1:1" ht="16" x14ac:dyDescent="0.2">
      <c r="A936" s="4"/>
    </row>
    <row r="937" spans="1:1" ht="16" x14ac:dyDescent="0.2">
      <c r="A937" s="4"/>
    </row>
    <row r="938" spans="1:1" ht="16" x14ac:dyDescent="0.2">
      <c r="A938" s="4"/>
    </row>
    <row r="939" spans="1:1" ht="16" x14ac:dyDescent="0.2">
      <c r="A939" s="4"/>
    </row>
    <row r="940" spans="1:1" ht="16" x14ac:dyDescent="0.2">
      <c r="A940" s="4"/>
    </row>
    <row r="941" spans="1:1" ht="16" x14ac:dyDescent="0.2">
      <c r="A941" s="4"/>
    </row>
    <row r="942" spans="1:1" ht="16" x14ac:dyDescent="0.2">
      <c r="A942" s="4"/>
    </row>
    <row r="943" spans="1:1" ht="16" x14ac:dyDescent="0.2">
      <c r="A943" s="4"/>
    </row>
    <row r="944" spans="1:1" ht="16" x14ac:dyDescent="0.2">
      <c r="A944" s="4"/>
    </row>
    <row r="945" spans="1:1" ht="16" x14ac:dyDescent="0.2">
      <c r="A945" s="4"/>
    </row>
    <row r="946" spans="1:1" ht="16" x14ac:dyDescent="0.2">
      <c r="A946" s="4"/>
    </row>
    <row r="947" spans="1:1" ht="16" x14ac:dyDescent="0.2">
      <c r="A947" s="4"/>
    </row>
    <row r="948" spans="1:1" ht="16" x14ac:dyDescent="0.2">
      <c r="A948" s="4"/>
    </row>
    <row r="949" spans="1:1" ht="16" x14ac:dyDescent="0.2">
      <c r="A949" s="4"/>
    </row>
    <row r="950" spans="1:1" ht="16" x14ac:dyDescent="0.2">
      <c r="A950" s="4"/>
    </row>
    <row r="951" spans="1:1" ht="16" x14ac:dyDescent="0.2">
      <c r="A951" s="4"/>
    </row>
    <row r="952" spans="1:1" ht="16" x14ac:dyDescent="0.2">
      <c r="A952" s="4"/>
    </row>
    <row r="953" spans="1:1" ht="16" x14ac:dyDescent="0.2">
      <c r="A953" s="4"/>
    </row>
    <row r="954" spans="1:1" ht="16" x14ac:dyDescent="0.2">
      <c r="A954" s="4"/>
    </row>
    <row r="955" spans="1:1" ht="16" x14ac:dyDescent="0.2">
      <c r="A955" s="4"/>
    </row>
    <row r="956" spans="1:1" ht="16" x14ac:dyDescent="0.2">
      <c r="A956" s="4"/>
    </row>
    <row r="957" spans="1:1" ht="16" x14ac:dyDescent="0.2">
      <c r="A957" s="4"/>
    </row>
    <row r="958" spans="1:1" ht="16" x14ac:dyDescent="0.2">
      <c r="A958" s="4"/>
    </row>
    <row r="959" spans="1:1" ht="16" x14ac:dyDescent="0.2">
      <c r="A959" s="4"/>
    </row>
    <row r="960" spans="1:1" ht="16" x14ac:dyDescent="0.2">
      <c r="A960" s="4"/>
    </row>
    <row r="961" spans="1:1" ht="16" x14ac:dyDescent="0.2">
      <c r="A961" s="4"/>
    </row>
    <row r="962" spans="1:1" ht="16" x14ac:dyDescent="0.2">
      <c r="A962" s="4"/>
    </row>
    <row r="963" spans="1:1" ht="16" x14ac:dyDescent="0.2">
      <c r="A963" s="4"/>
    </row>
    <row r="964" spans="1:1" ht="16" x14ac:dyDescent="0.2">
      <c r="A964" s="4"/>
    </row>
    <row r="965" spans="1:1" ht="16" x14ac:dyDescent="0.2">
      <c r="A965" s="4"/>
    </row>
    <row r="966" spans="1:1" ht="16" x14ac:dyDescent="0.2">
      <c r="A966" s="4"/>
    </row>
    <row r="967" spans="1:1" ht="16" x14ac:dyDescent="0.2">
      <c r="A967" s="4"/>
    </row>
    <row r="968" spans="1:1" ht="16" x14ac:dyDescent="0.2">
      <c r="A968" s="4"/>
    </row>
    <row r="969" spans="1:1" ht="16" x14ac:dyDescent="0.2">
      <c r="A969" s="4"/>
    </row>
    <row r="970" spans="1:1" ht="16" x14ac:dyDescent="0.2">
      <c r="A970" s="4"/>
    </row>
    <row r="971" spans="1:1" ht="16" x14ac:dyDescent="0.2">
      <c r="A971" s="4"/>
    </row>
    <row r="972" spans="1:1" ht="16" x14ac:dyDescent="0.2">
      <c r="A972" s="4"/>
    </row>
    <row r="973" spans="1:1" ht="16" x14ac:dyDescent="0.2">
      <c r="A973" s="4"/>
    </row>
    <row r="974" spans="1:1" ht="16" x14ac:dyDescent="0.2">
      <c r="A974" s="4"/>
    </row>
    <row r="975" spans="1:1" ht="16" x14ac:dyDescent="0.2">
      <c r="A975" s="4"/>
    </row>
    <row r="976" spans="1:1" ht="16" x14ac:dyDescent="0.2">
      <c r="A976" s="4"/>
    </row>
    <row r="977" spans="1:1" ht="16" x14ac:dyDescent="0.2">
      <c r="A977" s="4"/>
    </row>
    <row r="978" spans="1:1" ht="16" x14ac:dyDescent="0.2">
      <c r="A978" s="4"/>
    </row>
    <row r="979" spans="1:1" ht="16" x14ac:dyDescent="0.2">
      <c r="A979" s="4"/>
    </row>
    <row r="980" spans="1:1" ht="16" x14ac:dyDescent="0.2">
      <c r="A980" s="4"/>
    </row>
    <row r="981" spans="1:1" ht="16" x14ac:dyDescent="0.2">
      <c r="A981" s="4"/>
    </row>
    <row r="982" spans="1:1" ht="16" x14ac:dyDescent="0.2">
      <c r="A982" s="4"/>
    </row>
    <row r="983" spans="1:1" ht="16" x14ac:dyDescent="0.2">
      <c r="A983" s="4"/>
    </row>
    <row r="984" spans="1:1" ht="16" x14ac:dyDescent="0.2">
      <c r="A984" s="4"/>
    </row>
    <row r="985" spans="1:1" ht="16" x14ac:dyDescent="0.2">
      <c r="A985" s="4"/>
    </row>
    <row r="986" spans="1:1" ht="16" x14ac:dyDescent="0.2">
      <c r="A986" s="4"/>
    </row>
    <row r="987" spans="1:1" ht="16" x14ac:dyDescent="0.2">
      <c r="A987" s="4"/>
    </row>
    <row r="988" spans="1:1" ht="16" x14ac:dyDescent="0.2">
      <c r="A988" s="4"/>
    </row>
    <row r="989" spans="1:1" ht="16" x14ac:dyDescent="0.2">
      <c r="A989" s="4"/>
    </row>
    <row r="990" spans="1:1" ht="16" x14ac:dyDescent="0.2">
      <c r="A990" s="4"/>
    </row>
    <row r="991" spans="1:1" ht="16" x14ac:dyDescent="0.2">
      <c r="A991" s="4"/>
    </row>
    <row r="992" spans="1:1" ht="16" x14ac:dyDescent="0.2">
      <c r="A992" s="4"/>
    </row>
    <row r="993" spans="1:1" ht="16" x14ac:dyDescent="0.2">
      <c r="A993" s="4"/>
    </row>
    <row r="994" spans="1:1" ht="16" x14ac:dyDescent="0.2">
      <c r="A994" s="4"/>
    </row>
    <row r="995" spans="1:1" ht="16" x14ac:dyDescent="0.2">
      <c r="A995" s="4"/>
    </row>
    <row r="996" spans="1:1" ht="16" x14ac:dyDescent="0.2">
      <c r="A996" s="4"/>
    </row>
    <row r="997" spans="1:1" ht="16" x14ac:dyDescent="0.2">
      <c r="A997" s="4"/>
    </row>
    <row r="998" spans="1:1" ht="16" x14ac:dyDescent="0.2">
      <c r="A998" s="4"/>
    </row>
    <row r="999" spans="1:1" ht="16" x14ac:dyDescent="0.2">
      <c r="A999" s="4"/>
    </row>
    <row r="1000" spans="1:1" ht="16" x14ac:dyDescent="0.2">
      <c r="A1000" s="4"/>
    </row>
    <row r="1001" spans="1:1" ht="16" x14ac:dyDescent="0.2">
      <c r="A1001" s="4"/>
    </row>
    <row r="1002" spans="1:1" ht="16" x14ac:dyDescent="0.2">
      <c r="A1002" s="4"/>
    </row>
    <row r="1003" spans="1:1" ht="16" x14ac:dyDescent="0.2">
      <c r="A1003" s="4"/>
    </row>
    <row r="1004" spans="1:1" ht="16" x14ac:dyDescent="0.2">
      <c r="A1004" s="4"/>
    </row>
    <row r="1005" spans="1:1" ht="16" x14ac:dyDescent="0.2">
      <c r="A1005" s="4"/>
    </row>
    <row r="1006" spans="1:1" ht="16" x14ac:dyDescent="0.2">
      <c r="A1006" s="4"/>
    </row>
    <row r="1007" spans="1:1" ht="16" x14ac:dyDescent="0.2">
      <c r="A1007" s="4"/>
    </row>
    <row r="1008" spans="1:1" ht="16" x14ac:dyDescent="0.2">
      <c r="A1008" s="4"/>
    </row>
    <row r="1009" spans="1:1" ht="16" x14ac:dyDescent="0.2">
      <c r="A1009" s="4"/>
    </row>
    <row r="1010" spans="1:1" ht="16" x14ac:dyDescent="0.2">
      <c r="A1010" s="4"/>
    </row>
    <row r="1011" spans="1:1" ht="16" x14ac:dyDescent="0.2">
      <c r="A1011" s="4"/>
    </row>
    <row r="1012" spans="1:1" ht="16" x14ac:dyDescent="0.2">
      <c r="A1012" s="4"/>
    </row>
    <row r="1013" spans="1:1" ht="16" x14ac:dyDescent="0.2">
      <c r="A1013" s="4"/>
    </row>
    <row r="1014" spans="1:1" ht="16" x14ac:dyDescent="0.2">
      <c r="A1014" s="4"/>
    </row>
    <row r="1015" spans="1:1" ht="16" x14ac:dyDescent="0.2">
      <c r="A1015" s="4"/>
    </row>
    <row r="1016" spans="1:1" ht="16" x14ac:dyDescent="0.2">
      <c r="A1016" s="4"/>
    </row>
    <row r="1017" spans="1:1" ht="16" x14ac:dyDescent="0.2">
      <c r="A1017" s="4"/>
    </row>
    <row r="1018" spans="1:1" ht="16" x14ac:dyDescent="0.2">
      <c r="A1018" s="4"/>
    </row>
    <row r="1019" spans="1:1" ht="16" x14ac:dyDescent="0.2">
      <c r="A1019" s="4"/>
    </row>
    <row r="1020" spans="1:1" ht="16" x14ac:dyDescent="0.2">
      <c r="A1020" s="4"/>
    </row>
  </sheetData>
  <mergeCells count="53">
    <mergeCell ref="AV1:AV3"/>
    <mergeCell ref="AW1:AW3"/>
    <mergeCell ref="AI1:AI3"/>
    <mergeCell ref="AJ1:AJ3"/>
    <mergeCell ref="AK1:AK3"/>
    <mergeCell ref="AL1:AL3"/>
    <mergeCell ref="AM1:AM3"/>
    <mergeCell ref="AN1:AN3"/>
    <mergeCell ref="AO1:AO3"/>
    <mergeCell ref="AQ1:AQ3"/>
    <mergeCell ref="AR1:AR3"/>
    <mergeCell ref="AS1:AS3"/>
    <mergeCell ref="AT1:AT3"/>
    <mergeCell ref="AU1:AU3"/>
    <mergeCell ref="AE1:AE3"/>
    <mergeCell ref="AF1:AF3"/>
    <mergeCell ref="AG1:AG3"/>
    <mergeCell ref="AH1:AH3"/>
    <mergeCell ref="AP1:AP3"/>
    <mergeCell ref="O1:S1"/>
    <mergeCell ref="Z1:Z3"/>
    <mergeCell ref="AA1:AA3"/>
    <mergeCell ref="A2:A3"/>
    <mergeCell ref="S2:S3"/>
    <mergeCell ref="E2:E3"/>
    <mergeCell ref="F2:F3"/>
    <mergeCell ref="G2:G3"/>
    <mergeCell ref="H2:H3"/>
    <mergeCell ref="I2:I3"/>
    <mergeCell ref="J2:J3"/>
    <mergeCell ref="K2:K3"/>
    <mergeCell ref="L2:L3"/>
    <mergeCell ref="AJ40:AK40"/>
    <mergeCell ref="AQ40:AV40"/>
    <mergeCell ref="AC41:AD41"/>
    <mergeCell ref="AJ41:AK41"/>
    <mergeCell ref="AQ41:AV41"/>
    <mergeCell ref="O2:O3"/>
    <mergeCell ref="P2:P3"/>
    <mergeCell ref="Q2:Q3"/>
    <mergeCell ref="R2:R3"/>
    <mergeCell ref="AC40:AD40"/>
    <mergeCell ref="AB1:AB3"/>
    <mergeCell ref="AC1:AC3"/>
    <mergeCell ref="AD1:AD3"/>
    <mergeCell ref="C1:C3"/>
    <mergeCell ref="D2:D3"/>
    <mergeCell ref="A43:A44"/>
    <mergeCell ref="M2:M3"/>
    <mergeCell ref="N2:N3"/>
    <mergeCell ref="A1:B1"/>
    <mergeCell ref="D1:I1"/>
    <mergeCell ref="J1:N1"/>
  </mergeCells>
  <conditionalFormatting sqref="Z4:AD34 AG4:AK34 AN4:AV34 AL30:AL31">
    <cfRule type="cellIs" dxfId="100" priority="1" operator="between">
      <formula>0</formula>
      <formula>69</formula>
    </cfRule>
  </conditionalFormatting>
  <conditionalFormatting sqref="Z4:AD34 AG4:AK34 AN4:AV34 AL30:AL31">
    <cfRule type="cellIs" dxfId="99" priority="2" operator="between">
      <formula>70</formula>
      <formula>79</formula>
    </cfRule>
  </conditionalFormatting>
  <conditionalFormatting sqref="Z4:AD34 AG4:AK34 AN4:AV34 AL30:AL31">
    <cfRule type="cellIs" dxfId="98" priority="3" operator="between">
      <formula>80</formula>
      <formula>89</formula>
    </cfRule>
  </conditionalFormatting>
  <conditionalFormatting sqref="Z4:AD34 AG4:AK34 AN4:AV34 AL30:AL31">
    <cfRule type="cellIs" dxfId="97" priority="4" operator="between">
      <formula>90</formula>
      <formula>100</formula>
    </cfRule>
  </conditionalFormatting>
  <conditionalFormatting sqref="AE4:AE34 AL4:AL34 AW4:AW34">
    <cfRule type="cellIs" dxfId="96" priority="5" operator="between">
      <formula>35</formula>
      <formula>100</formula>
    </cfRule>
  </conditionalFormatting>
  <conditionalFormatting sqref="AE4:AE34 AL4:AL34 AW4:AW34">
    <cfRule type="cellIs" dxfId="95" priority="6" operator="between">
      <formula>0</formula>
      <formula>34</formula>
    </cfRule>
  </conditionalFormatting>
  <conditionalFormatting sqref="D4:D34">
    <cfRule type="cellIs" dxfId="94" priority="7" operator="between">
      <formula>0</formula>
      <formula>108</formula>
    </cfRule>
  </conditionalFormatting>
  <conditionalFormatting sqref="D4:D34">
    <cfRule type="cellIs" dxfId="93" priority="8" operator="between">
      <formula>109</formula>
      <formula>140</formula>
    </cfRule>
  </conditionalFormatting>
  <conditionalFormatting sqref="D4:D34">
    <cfRule type="cellIs" dxfId="92" priority="9" operator="between">
      <formula>141</formula>
      <formula>201</formula>
    </cfRule>
  </conditionalFormatting>
  <conditionalFormatting sqref="D4:D34">
    <cfRule type="cellIs" dxfId="91" priority="10" operator="greaterThanOrEqual">
      <formula>202</formula>
    </cfRule>
  </conditionalFormatting>
  <conditionalFormatting sqref="E4:E34">
    <cfRule type="cellIs" dxfId="90" priority="11" operator="between">
      <formula>0</formula>
      <formula>34</formula>
    </cfRule>
  </conditionalFormatting>
  <conditionalFormatting sqref="E4:E34">
    <cfRule type="cellIs" dxfId="89" priority="12" operator="between">
      <formula>35</formula>
      <formula>53</formula>
    </cfRule>
  </conditionalFormatting>
  <conditionalFormatting sqref="E4:E34">
    <cfRule type="cellIs" dxfId="88" priority="13" operator="between">
      <formula>54</formula>
      <formula>71</formula>
    </cfRule>
  </conditionalFormatting>
  <conditionalFormatting sqref="E4:E34">
    <cfRule type="cellIs" dxfId="87" priority="14" operator="greaterThanOrEqual">
      <formula>72</formula>
    </cfRule>
  </conditionalFormatting>
  <conditionalFormatting sqref="F4:F34">
    <cfRule type="cellIs" dxfId="86" priority="15" operator="between">
      <formula>0</formula>
      <formula>5</formula>
    </cfRule>
  </conditionalFormatting>
  <conditionalFormatting sqref="F4:F34">
    <cfRule type="cellIs" dxfId="85" priority="16" operator="between">
      <formula>6</formula>
      <formula>12</formula>
    </cfRule>
  </conditionalFormatting>
  <conditionalFormatting sqref="F4:F34">
    <cfRule type="cellIs" dxfId="84" priority="17" operator="between">
      <formula>13</formula>
      <formula>20</formula>
    </cfRule>
  </conditionalFormatting>
  <conditionalFormatting sqref="F4:F34">
    <cfRule type="cellIs" dxfId="83" priority="18" operator="greaterThanOrEqual">
      <formula>21</formula>
    </cfRule>
  </conditionalFormatting>
  <conditionalFormatting sqref="G4:G34">
    <cfRule type="cellIs" dxfId="82" priority="19" operator="between">
      <formula>0</formula>
      <formula>36</formula>
    </cfRule>
  </conditionalFormatting>
  <conditionalFormatting sqref="G4:G34">
    <cfRule type="cellIs" dxfId="81" priority="20" operator="between">
      <formula>37</formula>
      <formula>51</formula>
    </cfRule>
  </conditionalFormatting>
  <conditionalFormatting sqref="G4:G34">
    <cfRule type="cellIs" dxfId="80" priority="21" operator="between">
      <formula>52</formula>
      <formula>67</formula>
    </cfRule>
  </conditionalFormatting>
  <conditionalFormatting sqref="G4:G34">
    <cfRule type="cellIs" dxfId="79" priority="22" operator="greaterThanOrEqual">
      <formula>68</formula>
    </cfRule>
  </conditionalFormatting>
  <conditionalFormatting sqref="I4:I34">
    <cfRule type="cellIs" dxfId="78" priority="23" operator="greaterThanOrEqual">
      <formula>25</formula>
    </cfRule>
  </conditionalFormatting>
  <conditionalFormatting sqref="I4:I34">
    <cfRule type="cellIs" dxfId="77" priority="24" operator="between">
      <formula>16</formula>
      <formula>24</formula>
    </cfRule>
  </conditionalFormatting>
  <conditionalFormatting sqref="I4:I34">
    <cfRule type="cellIs" dxfId="76" priority="25" operator="between">
      <formula>8</formula>
      <formula>15</formula>
    </cfRule>
  </conditionalFormatting>
  <conditionalFormatting sqref="I4:I34">
    <cfRule type="cellIs" dxfId="75" priority="26" operator="between">
      <formula>0</formula>
      <formula>7</formula>
    </cfRule>
  </conditionalFormatting>
  <conditionalFormatting sqref="J4:J34">
    <cfRule type="cellIs" dxfId="74" priority="27" operator="greaterThanOrEqual">
      <formula>256</formula>
    </cfRule>
  </conditionalFormatting>
  <conditionalFormatting sqref="J4:J34">
    <cfRule type="cellIs" dxfId="73" priority="28" operator="between">
      <formula>190</formula>
      <formula>255</formula>
    </cfRule>
  </conditionalFormatting>
  <conditionalFormatting sqref="J4:J34">
    <cfRule type="cellIs" dxfId="72" priority="29" operator="between">
      <formula>145</formula>
      <formula>189</formula>
    </cfRule>
  </conditionalFormatting>
  <conditionalFormatting sqref="J4:J34">
    <cfRule type="cellIs" dxfId="71" priority="30" operator="between">
      <formula>0</formula>
      <formula>144</formula>
    </cfRule>
  </conditionalFormatting>
  <conditionalFormatting sqref="K4:K34">
    <cfRule type="cellIs" dxfId="70" priority="31" operator="greaterThanOrEqual">
      <formula>91</formula>
    </cfRule>
  </conditionalFormatting>
  <conditionalFormatting sqref="K4:K34">
    <cfRule type="cellIs" dxfId="69" priority="32" operator="between">
      <formula>72</formula>
      <formula>90</formula>
    </cfRule>
  </conditionalFormatting>
  <conditionalFormatting sqref="K4:K34">
    <cfRule type="cellIs" dxfId="68" priority="33" operator="between">
      <formula>55</formula>
      <formula>71</formula>
    </cfRule>
  </conditionalFormatting>
  <conditionalFormatting sqref="K4:K34">
    <cfRule type="cellIs" dxfId="67" priority="34" operator="between">
      <formula>0</formula>
      <formula>54</formula>
    </cfRule>
  </conditionalFormatting>
  <conditionalFormatting sqref="L4:L34">
    <cfRule type="cellIs" dxfId="66" priority="35" operator="greaterThanOrEqual">
      <formula>99</formula>
    </cfRule>
  </conditionalFormatting>
  <conditionalFormatting sqref="L4:L34">
    <cfRule type="cellIs" dxfId="65" priority="36" operator="between">
      <formula>96</formula>
      <formula>98</formula>
    </cfRule>
  </conditionalFormatting>
  <conditionalFormatting sqref="L4:L34">
    <cfRule type="cellIs" dxfId="64" priority="37" operator="between">
      <formula>91</formula>
      <formula>95</formula>
    </cfRule>
  </conditionalFormatting>
  <conditionalFormatting sqref="L4:L34">
    <cfRule type="cellIs" dxfId="63" priority="38" operator="between">
      <formula>0</formula>
      <formula>90</formula>
    </cfRule>
  </conditionalFormatting>
  <conditionalFormatting sqref="M4:M34">
    <cfRule type="cellIs" dxfId="62" priority="39" operator="greaterThanOrEqual">
      <formula>31</formula>
    </cfRule>
  </conditionalFormatting>
  <conditionalFormatting sqref="M4:M34">
    <cfRule type="cellIs" dxfId="61" priority="40" operator="between">
      <formula>21</formula>
      <formula>30</formula>
    </cfRule>
  </conditionalFormatting>
  <conditionalFormatting sqref="M4:M34">
    <cfRule type="cellIs" dxfId="60" priority="41" operator="between">
      <formula>13</formula>
      <formula>20</formula>
    </cfRule>
  </conditionalFormatting>
  <conditionalFormatting sqref="M4:M34">
    <cfRule type="cellIs" dxfId="59" priority="42" operator="between">
      <formula>0</formula>
      <formula>12</formula>
    </cfRule>
  </conditionalFormatting>
  <conditionalFormatting sqref="H4:H34">
    <cfRule type="cellIs" dxfId="58" priority="43" operator="between">
      <formula>90</formula>
      <formula>95</formula>
    </cfRule>
  </conditionalFormatting>
  <conditionalFormatting sqref="H4:H34">
    <cfRule type="cellIs" dxfId="57" priority="44" operator="between">
      <formula>81</formula>
      <formula>89</formula>
    </cfRule>
  </conditionalFormatting>
  <conditionalFormatting sqref="N4:N34">
    <cfRule type="cellIs" dxfId="56" priority="45" operator="greaterThanOrEqual">
      <formula>2</formula>
    </cfRule>
  </conditionalFormatting>
  <conditionalFormatting sqref="N4:N34">
    <cfRule type="cellIs" dxfId="55" priority="46" operator="lessThanOrEqual">
      <formula>1</formula>
    </cfRule>
  </conditionalFormatting>
  <conditionalFormatting sqref="O4:O34">
    <cfRule type="cellIs" dxfId="54" priority="47" operator="greaterThanOrEqual">
      <formula>287</formula>
    </cfRule>
  </conditionalFormatting>
  <conditionalFormatting sqref="O4:O34">
    <cfRule type="cellIs" dxfId="53" priority="48" operator="between">
      <formula>238</formula>
      <formula>286</formula>
    </cfRule>
  </conditionalFormatting>
  <conditionalFormatting sqref="O4:O34">
    <cfRule type="cellIs" dxfId="52" priority="49" operator="between">
      <formula>180</formula>
      <formula>237</formula>
    </cfRule>
  </conditionalFormatting>
  <conditionalFormatting sqref="O4:O34">
    <cfRule type="cellIs" dxfId="51" priority="50" operator="between">
      <formula>0</formula>
      <formula>179</formula>
    </cfRule>
  </conditionalFormatting>
  <conditionalFormatting sqref="P4:P34">
    <cfRule type="cellIs" dxfId="50" priority="51" operator="greaterThanOrEqual">
      <formula>104</formula>
    </cfRule>
  </conditionalFormatting>
  <conditionalFormatting sqref="P4:P34">
    <cfRule type="cellIs" dxfId="49" priority="52" operator="between">
      <formula>87</formula>
      <formula>103</formula>
    </cfRule>
  </conditionalFormatting>
  <conditionalFormatting sqref="P4:P34">
    <cfRule type="cellIs" dxfId="48" priority="53" operator="between">
      <formula>65</formula>
      <formula>86</formula>
    </cfRule>
  </conditionalFormatting>
  <conditionalFormatting sqref="P4:P34">
    <cfRule type="cellIs" dxfId="47" priority="54" operator="between">
      <formula>0</formula>
      <formula>64</formula>
    </cfRule>
  </conditionalFormatting>
  <conditionalFormatting sqref="Q4:Q34">
    <cfRule type="cellIs" dxfId="46" priority="55" operator="greaterThanOrEqual">
      <formula>99</formula>
    </cfRule>
  </conditionalFormatting>
  <conditionalFormatting sqref="Q4:Q34">
    <cfRule type="cellIs" dxfId="45" priority="56" operator="between">
      <formula>97</formula>
      <formula>98</formula>
    </cfRule>
  </conditionalFormatting>
  <conditionalFormatting sqref="Q4:Q34">
    <cfRule type="cellIs" dxfId="44" priority="57" operator="between">
      <formula>93</formula>
      <formula>96</formula>
    </cfRule>
  </conditionalFormatting>
  <conditionalFormatting sqref="Q4:Q34">
    <cfRule type="cellIs" dxfId="43" priority="58" operator="lessThanOrEqual">
      <formula>92</formula>
    </cfRule>
  </conditionalFormatting>
  <conditionalFormatting sqref="R4:R34">
    <cfRule type="cellIs" dxfId="42" priority="59" operator="greaterThanOrEqual">
      <formula>39</formula>
    </cfRule>
  </conditionalFormatting>
  <conditionalFormatting sqref="R4:R34">
    <cfRule type="cellIs" dxfId="41" priority="60" operator="between">
      <formula>27</formula>
      <formula>38</formula>
    </cfRule>
  </conditionalFormatting>
  <conditionalFormatting sqref="R4:R34">
    <cfRule type="cellIs" dxfId="40" priority="61" operator="between">
      <formula>18</formula>
      <formula>26</formula>
    </cfRule>
  </conditionalFormatting>
  <conditionalFormatting sqref="R4:R34">
    <cfRule type="cellIs" dxfId="39" priority="62" operator="between">
      <formula>0</formula>
      <formula>17</formula>
    </cfRule>
  </conditionalFormatting>
  <conditionalFormatting sqref="S4:S34">
    <cfRule type="cellIs" dxfId="38" priority="63" operator="greaterThanOrEqual">
      <formula>2</formula>
    </cfRule>
  </conditionalFormatting>
  <conditionalFormatting sqref="S4:S34">
    <cfRule type="cellIs" dxfId="37" priority="64" operator="equal">
      <formula>1</formula>
    </cfRule>
  </conditionalFormatting>
  <conditionalFormatting sqref="U4:X34">
    <cfRule type="cellIs" dxfId="36" priority="65" operator="equal">
      <formula>"A"</formula>
    </cfRule>
  </conditionalFormatting>
  <conditionalFormatting sqref="U4:X34">
    <cfRule type="cellIs" dxfId="35" priority="66" operator="equal">
      <formula>"B"</formula>
    </cfRule>
  </conditionalFormatting>
  <conditionalFormatting sqref="U4:X34">
    <cfRule type="cellIs" dxfId="34" priority="67" operator="equal">
      <formula>"C"</formula>
    </cfRule>
  </conditionalFormatting>
  <conditionalFormatting sqref="U4:X34">
    <cfRule type="cellIs" dxfId="33" priority="68" operator="equal">
      <formula>"D"</formula>
    </cfRule>
  </conditionalFormatting>
  <conditionalFormatting sqref="U4:X34">
    <cfRule type="cellIs" dxfId="32" priority="69" operator="equal">
      <formula>"E"</formula>
    </cfRule>
  </conditionalFormatting>
  <conditionalFormatting sqref="U4:X34">
    <cfRule type="cellIs" dxfId="31" priority="70" operator="equal">
      <formula>"F"</formula>
    </cfRule>
  </conditionalFormatting>
  <conditionalFormatting sqref="U4:X34">
    <cfRule type="cellIs" dxfId="30" priority="71" operator="equal">
      <formula>"G"</formula>
    </cfRule>
  </conditionalFormatting>
  <conditionalFormatting sqref="U4:X34">
    <cfRule type="cellIs" dxfId="29" priority="72" operator="equal">
      <formula>"H"</formula>
    </cfRule>
  </conditionalFormatting>
  <conditionalFormatting sqref="U4:X34">
    <cfRule type="cellIs" dxfId="28" priority="73" operator="equal">
      <formula>"I"</formula>
    </cfRule>
  </conditionalFormatting>
  <conditionalFormatting sqref="U4:U34">
    <cfRule type="cellIs" dxfId="27" priority="74" operator="equal">
      <formula>"J"</formula>
    </cfRule>
  </conditionalFormatting>
  <conditionalFormatting sqref="U4:U34">
    <cfRule type="cellIs" dxfId="26" priority="75" operator="equal">
      <formula>"K"</formula>
    </cfRule>
  </conditionalFormatting>
  <conditionalFormatting sqref="U4:V34">
    <cfRule type="cellIs" dxfId="25" priority="76" operator="equal">
      <formula>"L"</formula>
    </cfRule>
  </conditionalFormatting>
  <conditionalFormatting sqref="U4:X34">
    <cfRule type="cellIs" dxfId="24" priority="77" operator="equal">
      <formula>"Q"</formula>
    </cfRule>
  </conditionalFormatting>
  <conditionalFormatting sqref="U4:X34">
    <cfRule type="cellIs" dxfId="23" priority="78" operator="equal">
      <formula>"R"</formula>
    </cfRule>
  </conditionalFormatting>
  <conditionalFormatting sqref="U4:X34">
    <cfRule type="cellIs" dxfId="22" priority="79" operator="equal">
      <formula>"S"</formula>
    </cfRule>
  </conditionalFormatting>
  <conditionalFormatting sqref="U4:X34">
    <cfRule type="cellIs" dxfId="21" priority="80" operator="equal">
      <formula>"T"</formula>
    </cfRule>
  </conditionalFormatting>
  <conditionalFormatting sqref="U4:X34">
    <cfRule type="cellIs" dxfId="20" priority="81" operator="equal">
      <formula>"U"</formula>
    </cfRule>
  </conditionalFormatting>
  <conditionalFormatting sqref="U4:X34">
    <cfRule type="cellIs" dxfId="19" priority="82" operator="equal">
      <formula>"V"</formula>
    </cfRule>
  </conditionalFormatting>
  <conditionalFormatting sqref="U4:X34">
    <cfRule type="cellIs" dxfId="18" priority="83" operator="equal">
      <formula>"W"</formula>
    </cfRule>
  </conditionalFormatting>
  <conditionalFormatting sqref="U4:X34">
    <cfRule type="cellIs" dxfId="17" priority="84" operator="equal">
      <formula>"X"</formula>
    </cfRule>
  </conditionalFormatting>
  <conditionalFormatting sqref="U4:X34">
    <cfRule type="cellIs" dxfId="16" priority="85" operator="equal">
      <formula>"Y"</formula>
    </cfRule>
  </conditionalFormatting>
  <conditionalFormatting sqref="U4:X34">
    <cfRule type="cellIs" dxfId="15" priority="86" operator="equal">
      <formula>"Z"</formula>
    </cfRule>
  </conditionalFormatting>
  <conditionalFormatting sqref="U4:W34">
    <cfRule type="cellIs" dxfId="14" priority="87" operator="equal">
      <formula>"M"</formula>
    </cfRule>
  </conditionalFormatting>
  <conditionalFormatting sqref="U9:U34">
    <cfRule type="cellIs" dxfId="13" priority="88" operator="equal">
      <formula>"N"</formula>
    </cfRule>
  </conditionalFormatting>
  <conditionalFormatting sqref="V4:V34">
    <cfRule type="cellIs" dxfId="12" priority="89" operator="equal">
      <formula>"N"</formula>
    </cfRule>
  </conditionalFormatting>
  <conditionalFormatting sqref="U4:X34">
    <cfRule type="cellIs" dxfId="11" priority="90" operator="equal">
      <formula>"O"</formula>
    </cfRule>
  </conditionalFormatting>
  <conditionalFormatting sqref="W4:W34">
    <cfRule type="cellIs" dxfId="10" priority="91" operator="equal">
      <formula>"O"</formula>
    </cfRule>
  </conditionalFormatting>
  <conditionalFormatting sqref="U4:X34">
    <cfRule type="cellIs" dxfId="9" priority="92" operator="equal">
      <formula>"P"</formula>
    </cfRule>
  </conditionalFormatting>
  <conditionalFormatting sqref="U4:X34">
    <cfRule type="cellIs" dxfId="8" priority="93" operator="equal">
      <formula>"N"</formula>
    </cfRule>
  </conditionalFormatting>
  <conditionalFormatting sqref="H4:H34">
    <cfRule type="cellIs" dxfId="7" priority="94" operator="between">
      <formula>0</formula>
      <formula>80</formula>
    </cfRule>
  </conditionalFormatting>
  <conditionalFormatting sqref="H4:H34">
    <cfRule type="cellIs" dxfId="6" priority="95" operator="greaterThanOrEqual">
      <formula>96</formula>
    </cfRule>
  </conditionalFormatting>
  <conditionalFormatting sqref="X4:X34">
    <cfRule type="cellIs" dxfId="5" priority="96" operator="equal">
      <formula>"M"</formula>
    </cfRule>
  </conditionalFormatting>
  <conditionalFormatting sqref="V4:V34">
    <cfRule type="cellIs" dxfId="4" priority="97" operator="equal">
      <formula>"K"</formula>
    </cfRule>
  </conditionalFormatting>
  <conditionalFormatting sqref="W4:W34">
    <cfRule type="cellIs" dxfId="3" priority="98" operator="equal">
      <formula>"L"</formula>
    </cfRule>
  </conditionalFormatting>
  <conditionalFormatting sqref="V4:X34">
    <cfRule type="cellIs" dxfId="2" priority="99" operator="equal">
      <formula>"J"</formula>
    </cfRule>
  </conditionalFormatting>
  <conditionalFormatting sqref="W4:X34">
    <cfRule type="cellIs" dxfId="1" priority="100" operator="equal">
      <formula>"K"</formula>
    </cfRule>
  </conditionalFormatting>
  <conditionalFormatting sqref="X4:X34">
    <cfRule type="cellIs" dxfId="0" priority="101" operator="equal">
      <formula>"L"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Cummings</vt:lpstr>
      <vt:lpstr>Lickiss</vt:lpstr>
      <vt:lpstr>Beller</vt:lpstr>
      <vt:lpstr>Glattli</vt:lpstr>
      <vt:lpstr>HatchZhu- Red</vt:lpstr>
      <vt:lpstr>HatchZhu- Blue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2023-03-16T16:21:29Z</dcterms:modified>
</cp:coreProperties>
</file>